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оборудование\"/>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J75" i="8"/>
  <c r="A14" i="14" l="1"/>
  <c r="A15" i="8"/>
  <c r="G28" i="12" l="1"/>
  <c r="A15" i="12" l="1"/>
  <c r="G20" i="12" s="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<sst xmlns="http://schemas.openxmlformats.org/spreadsheetml/2006/main" count="1483" uniqueCount="509">
  <si>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</si>
  <si>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</si>
  <si>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</si>
  <si>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</si>
  <si>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</si>
  <si>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</si>
  <si>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</si>
  <si>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</si>
  <si>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</si>
  <si>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</si>
  <si>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</si>
  <si>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</si>
  <si>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</si>
  <si>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</si>
  <si>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</si>
  <si>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</si>
  <si>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</si>
  <si>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</si>
  <si>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</si>
  <si>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</si>
  <si>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</si>
  <si>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</si>
  <si>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</si>
  <si>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</si>
  <si>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</si>
  <si>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</si>
  <si>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</si>
  <si>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</si>
  <si>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</si>
  <si>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</si>
  <si>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</si>
  <si>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</si>
  <si>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</si>
  <si>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</si>
  <si>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</si>
  <si>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</si>
  <si>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</si>
  <si>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</si>
  <si>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</si>
  <si>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</si>
  <si>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</si>
  <si>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</si>
  <si>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</si>
  <si>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</si>
  <si>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</si>
  <si>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</si>
  <si>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</si>
  <si>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</si>
  <si>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</si>
  <si>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</si>
  <si>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</si>
  <si>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</si>
  <si>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</si>
  <si>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</si>
  <si>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</si>
  <si>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</si>
  <si>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</si>
  <si>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</si>
  <si>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</si>
  <si>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</si>
  <si>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</si>
  <si>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</si>
  <si>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</si>
  <si>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</si>
  <si>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</si>
  <si>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</si>
  <si>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</si>
  <si>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</si>
  <si>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</si>
  <si>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</si>
  <si>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</si>
  <si>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</si>
  <si>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</si>
  <si>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</si>
  <si>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</si>
  <si>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</si>
  <si>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</si>
  <si>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</si>
  <si>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</si>
  <si>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</si>
  <si>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</si>
  <si>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</si>
  <si>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</si>
  <si>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</si>
  <si>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</si>
  <si>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</si>
  <si>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</si>
  <si>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</si>
  <si>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</si>
  <si>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</si>
  <si>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</si>
  <si>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</si>
  <si>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</si>
  <si>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</si>
  <si>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</si>
  <si>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</si>
  <si>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</si>
  <si>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</si>
  <si>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</si>
  <si>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</si>
  <si>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</si>
  <si>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</si>
  <si>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</si>
  <si>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</si>
  <si>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</si>
  <si>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</si>
  <si>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</si>
  <si>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</si>
  <si>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</si>
  <si>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</si>
  <si>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</si>
  <si>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</si>
  <si>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</si>
  <si>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</si>
  <si>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</si>
  <si>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</si>
  <si>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</si>
  <si>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</si>
  <si>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</si>
  <si>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</si>
  <si>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</si>
  <si>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</si>
  <si>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</si>
  <si>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</si>
  <si>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</si>
  <si>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</si>
  <si>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</si>
  <si>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</si>
  <si>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</si>
  <si>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</si>
  <si>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</si>
  <si>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</si>
  <si>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</si>
  <si>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</si>
  <si>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</si>
  <si>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</si>
  <si>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</si>
  <si>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</si>
  <si>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</si>
  <si>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</si>
  <si>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</si>
  <si>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</si>
  <si>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</si>
  <si>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</si>
  <si>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</si>
  <si>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</si>
  <si>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</si>
  <si>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</si>
  <si>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</si>
  <si>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</si>
  <si>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</si>
  <si>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</si>
  <si>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</si>
  <si>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</si>
  <si>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</si>
  <si>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</si>
  <si>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</si>
  <si>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</si>
  <si>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</si>
  <si>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</si>
  <si>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</si>
  <si>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</si>
  <si>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</si>
  <si>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</si>
  <si>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</si>
  <si>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</si>
  <si>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</si>
  <si>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</si>
  <si>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</si>
  <si>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</si>
  <si>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</si>
  <si>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</si>
  <si>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</si>
  <si>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</si>
  <si>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</si>
  <si>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</si>
  <si>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</si>
  <si>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</si>
  <si>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</si>
  <si>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</si>
  <si>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</si>
  <si>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</si>
  <si>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</si>
  <si>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</si>
  <si>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</si>
  <si>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</si>
  <si>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</si>
  <si>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</si>
  <si>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</si>
  <si>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</si>
  <si>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</si>
  <si>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</si>
  <si>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</si>
  <si>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</si>
  <si>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</si>
  <si>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</si>
  <si>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</si>
  <si>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</si>
  <si>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</si>
  <si>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</si>
  <si>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</si>
  <si>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</si>
  <si>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</si>
  <si>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</si>
  <si>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</si>
  <si>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</si>
  <si>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</si>
  <si>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</si>
  <si>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</si>
  <si>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</si>
  <si>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</si>
  <si>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</si>
  <si>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</si>
  <si>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</si>
  <si>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</si>
  <si>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</si>
  <si>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</si>
  <si>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</si>
  <si>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</si>
  <si>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</si>
  <si>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</si>
  <si>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</si>
  <si>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</si>
  <si>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</si>
  <si>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</si>
  <si>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</si>
  <si>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</si>
  <si>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</si>
  <si>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</si>
  <si>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</si>
  <si>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</si>
  <si>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</si>
  <si>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</si>
  <si>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</si>
  <si>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</si>
  <si>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</si>
  <si>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</si>
  <si>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</si>
  <si>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</si>
  <si>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</si>
  <si>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</si>
  <si>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</si>
  <si>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</si>
  <si>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</si>
  <si>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</si>
  <si>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</si>
  <si>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</si>
  <si>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</si>
  <si>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</si>
  <si>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</si>
  <si>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</si>
  <si>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</si>
  <si>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</si>
  <si>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</si>
  <si>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</si>
  <si>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</si>
  <si>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</si>
  <si>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</si>
  <si>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</si>
  <si>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</si>
  <si>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</si>
  <si>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</si>
  <si>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</si>
  <si>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</si>
  <si>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</si>
  <si>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</si>
  <si>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</si>
  <si>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</si>
  <si>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</si>
  <si>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</si>
  <si>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</si>
  <si>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</si>
  <si>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</si>
  <si>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</si>
  <si>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</si>
  <si>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</si>
  <si>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</si>
  <si>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</si>
  <si>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</si>
  <si>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</si>
  <si>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</si>
  <si>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</si>
  <si>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</si>
  <si>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</si>
  <si>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</si>
  <si>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</si>
  <si>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</si>
  <si>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</si>
  <si>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</si>
  <si>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</si>
  <si>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</si>
  <si>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</si>
  <si>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</si>
  <si>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</si>
  <si>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</si>
  <si>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</si>
  <si>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</si>
  <si>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</si>
  <si>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</si>
  <si>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</si>
  <si>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</si>
  <si>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</si>
  <si>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</si>
  <si>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</si>
  <si>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</si>
  <si>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</si>
  <si>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</si>
  <si>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</si>
  <si>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</si>
  <si>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</si>
  <si>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</si>
  <si>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</si>
  <si>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</si>
  <si>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</si>
  <si>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</si>
  <si>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</si>
  <si>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</si>
  <si>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</si>
  <si>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</si>
  <si>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</si>
  <si>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</si>
  <si>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</si>
  <si>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</si>
  <si>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</si>
  <si>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</si>
  <si>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</si>
  <si>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</si>
  <si>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</si>
  <si>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</si>
  <si>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</si>
  <si>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</si>
  <si>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</si>
  <si>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</si>
  <si>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</si>
  <si>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</si>
  <si>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</si>
  <si>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</si>
  <si>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</si>
  <si>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</si>
  <si>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</si>
  <si>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</si>
  <si>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</si>
  <si>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</si>
  <si>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</si>
  <si>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</si>
  <si>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</si>
  <si>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</si>
  <si>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</si>
  <si>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</si>
  <si>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</si>
  <si>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</si>
  <si>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</si>
  <si>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</si>
  <si>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</si>
  <si>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</si>
  <si>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</si>
  <si>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</si>
  <si>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</si>
  <si>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</si>
  <si>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</si>
  <si>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</si>
  <si>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</si>
  <si>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</si>
  <si>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</si>
  <si>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</si>
  <si>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</si>
  <si>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</si>
  <si>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</si>
  <si>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</si>
  <si>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</si>
  <si>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</si>
  <si>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</si>
  <si>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</si>
  <si>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</si>
  <si>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</si>
  <si>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</si>
  <si>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</si>
  <si>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</si>
  <si>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</si>
  <si>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</si>
  <si>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</si>
  <si>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</si>
  <si>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</si>
  <si>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</si>
  <si>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</si>
  <si>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</si>
  <si>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</si>
  <si>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</si>
  <si>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</si>
  <si>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</si>
  <si>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</si>
  <si>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</si>
  <si>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</si>
  <si>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</si>
  <si>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</si>
  <si>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</si>
  <si>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</si>
  <si>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</si>
  <si>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</si>
  <si>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</si>
  <si>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</si>
  <si>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</si>
  <si>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</si>
  <si>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</si>
  <si>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</si>
  <si>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</si>
  <si>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</si>
  <si>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</si>
  <si>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</si>
  <si>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</si>
  <si>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</si>
  <si>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</si>
  <si>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</si>
  <si>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</si>
  <si>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</si>
  <si>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</si>
  <si>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</si>
  <si>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</si>
  <si>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</si>
  <si>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</si>
  <si>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</si>
  <si>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</si>
  <si>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</si>
  <si>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</si>
  <si>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</si>
  <si>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</si>
  <si>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</si>
  <si>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</si>
  <si>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</si>
  <si>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</si>
  <si>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</si>
  <si>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</si>
  <si>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</si>
  <si>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</si>
  <si>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</si>
  <si>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</si>
  <si>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</si>
  <si>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</si>
  <si>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</si>
  <si>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G_000-56-1-07.10-0112</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</si>
  <si>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</si>
  <si>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</si>
  <si>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</si>
  <si>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</si>
  <si>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</si>
  <si>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</si>
  <si>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</si>
  <si>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</si>
  <si>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</si>
  <si>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</si>
  <si>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</si>
  <si>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</si>
  <si>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</si>
  <si>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</si>
  <si>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</si>
  <si>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</si>
  <si>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</si>
  <si>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</si>
  <si>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</si>
  <si>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</si>
  <si>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</si>
  <si>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</si>
  <si>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</si>
  <si>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</si>
  <si>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</si>
  <si>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</si>
  <si>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</si>
  <si>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</si>
  <si>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</si>
  <si>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</si>
  <si>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</si>
  <si>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</si>
  <si>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</si>
  <si>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</si>
  <si>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</si>
  <si>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</si>
  <si>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</si>
  <si>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</si>
  <si>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</si>
  <si>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</si>
  <si>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</si>
  <si>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</si>
  <si>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</si>
  <si>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</si>
  <si>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</si>
  <si>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</si>
  <si>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</si>
  <si>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Республика Коми, г. Сыктывкар, г. Ухта, г. Печора, г. Воркута</t>
  </si>
  <si>
    <t>Н</t>
  </si>
  <si>
    <t>ОАО "РИАТ"</t>
  </si>
  <si>
    <t>I_000-56-1-07.10-0184</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</si>
  <si>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</si>
  <si>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</si>
  <si>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</si>
  <si>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</si>
  <si>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</si>
  <si>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30.06.219</t>
  </si>
  <si>
    <t xml:space="preserve">
01.09.2019
</t>
  </si>
  <si>
    <t xml:space="preserve">
01.11.2019
</t>
  </si>
  <si>
    <t>Приобретение воздушных компрессоров на прицепе (3 шт.)</t>
  </si>
  <si>
    <t>Сметный расчет</t>
  </si>
  <si>
    <t>Год раскрытия информации: 2 019 год</t>
  </si>
  <si>
    <t>Год раскрытия информации: 2 019 год</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</si>
  <si>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</si>
  <si>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</si>
  <si>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</si>
  <si>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Акты технического состояния от 29.06.2017 б/н.</t>
  </si>
  <si>
    <t>Исключен</t>
  </si>
  <si>
    <t>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</si>
</sst>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7" applyNumberFormat="0" applyAlignment="0" applyProtection="0"/>
    <xf numFmtId="0" fontId="30" fillId="21" borderId="18" applyNumberFormat="0" applyAlignment="0" applyProtection="0"/>
    <xf numFmtId="0" fontId="31" fillId="21" borderId="17" applyNumberFormat="0" applyAlignment="0" applyProtection="0"/>
    <xf numFmtId="0" fontId="32" fillId="0" borderId="0" applyBorder="0">
      <alignment horizontal="center" vertical="center" wrapText="1"/>
    </xf>
    <xf numFmtId="0" fontId="33" fillId="0" borderId="19" applyNumberFormat="0" applyFill="0" applyAlignment="0" applyProtection="0"/>
    <xf numFmtId="0" fontId="34" fillId="0" borderId="20" applyNumberFormat="0" applyFill="0" applyAlignment="0" applyProtection="0"/>
    <xf numFmtId="0" fontId="35" fillId="0" borderId="21" applyNumberFormat="0" applyFill="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22" borderId="23"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4"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5"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2" xfId="2" applyFont="1" applyFill="1" applyBorder="1" applyAlignment="1">
      <alignment horizontal="center" vertical="center" wrapText="1"/>
    </xf>
    <xf numFmtId="4" fontId="12" fillId="0" borderId="11" xfId="2" applyNumberFormat="1" applyFont="1" applyFill="1" applyBorder="1" applyAlignment="1">
      <alignment horizontal="center" vertical="center" textRotation="90" wrapText="1"/>
    </xf>
    <xf numFmtId="0" fontId="12" fillId="0" borderId="11" xfId="2" applyFont="1" applyFill="1" applyBorder="1" applyAlignment="1">
      <alignment horizontal="center" vertical="center" textRotation="90" wrapText="1"/>
    </xf>
    <xf numFmtId="0" fontId="12" fillId="0" borderId="11"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0" fontId="12" fillId="0" borderId="11" xfId="2" applyFont="1" applyFill="1" applyBorder="1" applyAlignment="1">
      <alignment horizontal="left" vertical="center" wrapText="1"/>
    </xf>
    <xf numFmtId="4" fontId="10" fillId="0" borderId="11" xfId="2" applyNumberFormat="1" applyFont="1" applyBorder="1" applyAlignment="1">
      <alignment horizontal="center" vertical="center"/>
    </xf>
    <xf numFmtId="165" fontId="10" fillId="0" borderId="11" xfId="2" applyNumberFormat="1" applyFont="1" applyBorder="1" applyAlignment="1">
      <alignment horizontal="center" vertical="center"/>
    </xf>
    <xf numFmtId="0" fontId="10" fillId="0" borderId="11" xfId="2" applyNumberFormat="1" applyFont="1" applyBorder="1" applyAlignment="1">
      <alignment horizontal="center" vertical="center"/>
    </xf>
    <xf numFmtId="49" fontId="10" fillId="0" borderId="11" xfId="2" applyNumberFormat="1" applyFont="1" applyFill="1" applyBorder="1" applyAlignment="1">
      <alignment horizontal="center" vertical="center" wrapText="1"/>
    </xf>
    <xf numFmtId="0" fontId="10" fillId="0" borderId="11" xfId="2" applyFont="1" applyFill="1" applyBorder="1" applyAlignment="1">
      <alignment horizontal="left" vertical="center" wrapText="1"/>
    </xf>
    <xf numFmtId="4" fontId="12" fillId="0" borderId="11" xfId="2" applyNumberFormat="1" applyFont="1" applyFill="1" applyBorder="1" applyAlignment="1">
      <alignment horizontal="center" vertical="center" wrapText="1"/>
    </xf>
    <xf numFmtId="4" fontId="10" fillId="0" borderId="11" xfId="2" applyNumberFormat="1" applyFont="1" applyFill="1" applyBorder="1" applyAlignment="1">
      <alignment horizontal="center" vertical="center" wrapText="1"/>
    </xf>
    <xf numFmtId="165" fontId="19" fillId="0" borderId="0" xfId="2" applyNumberFormat="1" applyFont="1"/>
    <xf numFmtId="0" fontId="10" fillId="0" borderId="15" xfId="2" applyFont="1" applyFill="1" applyBorder="1" applyAlignment="1">
      <alignment horizontal="left" vertical="center" wrapText="1"/>
    </xf>
    <xf numFmtId="2" fontId="19" fillId="0" borderId="0" xfId="2" applyNumberFormat="1" applyFont="1"/>
    <xf numFmtId="0" fontId="10" fillId="0" borderId="11" xfId="2" applyNumberFormat="1" applyFont="1" applyFill="1" applyBorder="1" applyAlignment="1">
      <alignment horizontal="center" vertical="center" wrapText="1"/>
    </xf>
    <xf numFmtId="4" fontId="10" fillId="0" borderId="11" xfId="2" applyNumberFormat="1" applyFont="1" applyBorder="1" applyAlignment="1">
      <alignment horizontal="center"/>
    </xf>
    <xf numFmtId="0" fontId="21" fillId="0" borderId="11" xfId="5" applyFont="1" applyFill="1" applyBorder="1" applyAlignment="1">
      <alignment horizontal="left" vertical="center" wrapText="1"/>
    </xf>
    <xf numFmtId="4" fontId="10" fillId="0" borderId="11" xfId="6" applyNumberFormat="1" applyFont="1" applyFill="1" applyBorder="1" applyAlignment="1">
      <alignment horizontal="center" vertical="center" wrapText="1"/>
    </xf>
    <xf numFmtId="0" fontId="10" fillId="0" borderId="11"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1" xfId="5" applyNumberFormat="1" applyFont="1" applyFill="1" applyBorder="1" applyAlignment="1">
      <alignment horizontal="center" vertical="center" wrapText="1"/>
    </xf>
    <xf numFmtId="4" fontId="21" fillId="0" borderId="11" xfId="5" applyNumberFormat="1" applyFont="1" applyFill="1" applyBorder="1" applyAlignment="1">
      <alignment horizontal="center" vertical="center" wrapText="1"/>
    </xf>
    <xf numFmtId="2" fontId="21" fillId="0" borderId="11" xfId="5" applyNumberFormat="1" applyFont="1" applyFill="1" applyBorder="1" applyAlignment="1">
      <alignment horizontal="center" vertical="center" wrapText="1"/>
    </xf>
    <xf numFmtId="0" fontId="10" fillId="0" borderId="11" xfId="2" applyFont="1" applyFill="1" applyBorder="1" applyAlignment="1">
      <alignment horizontal="center" vertical="center" wrapText="1"/>
    </xf>
    <xf numFmtId="4" fontId="10" fillId="0" borderId="11" xfId="2" applyNumberFormat="1" applyFont="1" applyFill="1" applyBorder="1" applyAlignment="1">
      <alignment horizontal="left" vertical="center" wrapText="1"/>
    </xf>
    <xf numFmtId="4" fontId="10" fillId="0" borderId="11"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1" xfId="5" applyFont="1" applyFill="1" applyBorder="1" applyAlignment="1">
      <alignment horizontal="center" vertical="center" wrapText="1"/>
    </xf>
    <xf numFmtId="0" fontId="23" fillId="0" borderId="11" xfId="5" applyFont="1" applyFill="1" applyBorder="1" applyAlignment="1">
      <alignment horizontal="left" vertical="center" wrapText="1"/>
    </xf>
    <xf numFmtId="0" fontId="21" fillId="0" borderId="16" xfId="5" applyFont="1" applyFill="1" applyBorder="1" applyAlignment="1">
      <alignment horizontal="left" vertical="center" wrapText="1"/>
    </xf>
    <xf numFmtId="2" fontId="10" fillId="0" borderId="11"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2"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11" xfId="0" applyNumberFormat="1" applyFont="1" applyBorder="1" applyAlignment="1">
      <alignment horizontal="center" wrapText="1"/>
    </xf>
    <xf numFmtId="165" fontId="1" fillId="0" borderId="11" xfId="0" applyNumberFormat="1" applyFont="1" applyBorder="1" applyAlignment="1">
      <alignment horizontal="center" wrapText="1"/>
    </xf>
    <xf numFmtId="2" fontId="1" fillId="0" borderId="11" xfId="0" applyNumberFormat="1" applyFont="1" applyBorder="1" applyAlignment="1">
      <alignment horizontal="center" wrapText="1"/>
    </xf>
    <xf numFmtId="0" fontId="12" fillId="0" borderId="11" xfId="2" applyFont="1" applyFill="1" applyBorder="1" applyAlignment="1">
      <alignment horizontal="center" vertical="center" wrapText="1"/>
    </xf>
    <xf numFmtId="0" fontId="9" fillId="0" borderId="0" xfId="240"/>
    <xf numFmtId="0" fontId="1" fillId="0" borderId="0" xfId="240" applyFont="1" applyAlignment="1">
      <alignment horizontal="left"/>
    </xf>
    <xf numFmtId="0" fontId="1" fillId="0" borderId="0" xfId="240" applyNumberFormat="1" applyFont="1" applyAlignment="1">
      <alignment horizontal="left" wrapText="1"/>
    </xf>
    <xf numFmtId="0" fontId="1" fillId="0" borderId="34" xfId="240" applyNumberFormat="1" applyFont="1" applyBorder="1" applyAlignment="1">
      <alignment horizontal="right" wrapText="1"/>
    </xf>
    <xf numFmtId="1" fontId="1" fillId="0" borderId="34" xfId="240" applyNumberFormat="1" applyFont="1" applyBorder="1" applyAlignment="1">
      <alignment horizontal="right" wrapText="1"/>
    </xf>
    <xf numFmtId="0" fontId="1" fillId="0" borderId="34" xfId="240" applyNumberFormat="1" applyFont="1" applyBorder="1" applyAlignment="1">
      <alignment horizontal="left" wrapText="1"/>
    </xf>
    <xf numFmtId="166" fontId="1" fillId="0" borderId="35" xfId="240" applyNumberFormat="1" applyFont="1" applyBorder="1" applyAlignment="1">
      <alignment horizontal="right" wrapText="1"/>
    </xf>
    <xf numFmtId="1" fontId="1" fillId="0" borderId="35" xfId="240" applyNumberFormat="1" applyFont="1" applyBorder="1" applyAlignment="1">
      <alignment horizontal="right" wrapText="1"/>
    </xf>
    <xf numFmtId="0" fontId="1" fillId="0" borderId="35" xfId="240" applyNumberFormat="1" applyFont="1" applyBorder="1" applyAlignment="1">
      <alignment horizontal="left" wrapText="1"/>
    </xf>
    <xf numFmtId="0" fontId="1" fillId="0" borderId="35" xfId="240" applyNumberFormat="1" applyFont="1" applyBorder="1" applyAlignment="1">
      <alignment horizontal="right" wrapText="1"/>
    </xf>
    <xf numFmtId="3" fontId="1" fillId="0" borderId="34" xfId="240" applyNumberFormat="1" applyFont="1" applyBorder="1" applyAlignment="1">
      <alignment horizontal="right" wrapText="1"/>
    </xf>
    <xf numFmtId="3" fontId="1" fillId="0" borderId="35" xfId="240" applyNumberFormat="1" applyFont="1" applyBorder="1" applyAlignment="1">
      <alignment horizontal="right" wrapText="1"/>
    </xf>
    <xf numFmtId="165" fontId="1" fillId="0" borderId="35" xfId="240" applyNumberFormat="1" applyFont="1" applyBorder="1" applyAlignment="1">
      <alignment horizontal="right" wrapText="1"/>
    </xf>
    <xf numFmtId="0" fontId="1" fillId="0" borderId="38" xfId="240" applyNumberFormat="1" applyFont="1" applyBorder="1" applyAlignment="1">
      <alignment horizontal="left" wrapText="1"/>
    </xf>
    <xf numFmtId="0" fontId="1" fillId="0" borderId="29" xfId="240" applyNumberFormat="1" applyFont="1" applyBorder="1" applyAlignment="1">
      <alignment horizontal="left" wrapText="1"/>
    </xf>
    <xf numFmtId="0" fontId="9" fillId="0" borderId="29" xfId="240" applyFont="1" applyBorder="1" applyAlignment="1">
      <alignment horizontal="left"/>
    </xf>
    <xf numFmtId="0" fontId="9" fillId="0" borderId="39" xfId="240" applyFont="1" applyBorder="1" applyAlignment="1">
      <alignment horizontal="left"/>
    </xf>
    <xf numFmtId="0" fontId="1" fillId="0" borderId="42" xfId="240" applyNumberFormat="1" applyFont="1" applyBorder="1" applyAlignment="1">
      <alignment horizontal="left" wrapText="1"/>
    </xf>
    <xf numFmtId="0" fontId="1" fillId="0" borderId="43" xfId="240" applyNumberFormat="1" applyFont="1" applyBorder="1" applyAlignment="1">
      <alignment horizontal="left" wrapText="1"/>
    </xf>
    <xf numFmtId="0" fontId="1" fillId="0" borderId="41" xfId="240" applyNumberFormat="1" applyFont="1" applyBorder="1" applyAlignment="1">
      <alignment horizontal="left" wrapText="1"/>
    </xf>
    <xf numFmtId="0" fontId="9" fillId="0" borderId="41" xfId="240" applyFont="1" applyBorder="1" applyAlignment="1">
      <alignment horizontal="left"/>
    </xf>
    <xf numFmtId="0" fontId="9" fillId="0" borderId="44" xfId="240" applyFont="1" applyBorder="1" applyAlignment="1">
      <alignment horizontal="left"/>
    </xf>
    <xf numFmtId="4" fontId="9" fillId="0" borderId="0" xfId="240" applyNumberFormat="1"/>
    <xf numFmtId="0" fontId="2"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30" xfId="240" applyNumberFormat="1" applyFont="1" applyBorder="1" applyAlignment="1">
      <alignment horizontal="left" wrapText="1"/>
    </xf>
    <xf numFmtId="1" fontId="1" fillId="0" borderId="31" xfId="240" applyNumberFormat="1" applyFont="1" applyBorder="1" applyAlignment="1">
      <alignment horizontal="right" wrapText="1"/>
    </xf>
    <xf numFmtId="0" fontId="1" fillId="0" borderId="32" xfId="240" applyNumberFormat="1" applyFont="1" applyBorder="1" applyAlignment="1">
      <alignment horizontal="left" wrapText="1"/>
    </xf>
    <xf numFmtId="0" fontId="1" fillId="0" borderId="31" xfId="240" applyNumberFormat="1" applyFont="1" applyBorder="1" applyAlignment="1">
      <alignment horizontal="right" wrapText="1"/>
    </xf>
    <xf numFmtId="0" fontId="1" fillId="0" borderId="33" xfId="240" applyNumberFormat="1" applyFont="1" applyBorder="1" applyAlignment="1">
      <alignment horizontal="left" wrapText="1"/>
    </xf>
    <xf numFmtId="0" fontId="2" fillId="0" borderId="36" xfId="240" applyNumberFormat="1" applyFont="1" applyBorder="1" applyAlignment="1">
      <alignment horizontal="left" wrapText="1"/>
    </xf>
    <xf numFmtId="0" fontId="1" fillId="0" borderId="34" xfId="240" applyNumberFormat="1" applyFont="1" applyBorder="1" applyAlignment="1">
      <alignment horizontal="left" wrapText="1"/>
    </xf>
    <xf numFmtId="0" fontId="1" fillId="0" borderId="35" xfId="240" applyNumberFormat="1" applyFont="1" applyBorder="1" applyAlignment="1">
      <alignment horizontal="left" wrapText="1"/>
    </xf>
    <xf numFmtId="0" fontId="1" fillId="0" borderId="35" xfId="240" applyNumberFormat="1" applyFont="1" applyBorder="1" applyAlignment="1">
      <alignment horizontal="righ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40" xfId="240" applyFont="1" applyBorder="1" applyAlignment="1">
      <alignment horizontal="left"/>
    </xf>
    <xf numFmtId="0" fontId="1" fillId="0" borderId="41" xfId="240" applyNumberFormat="1" applyFont="1" applyBorder="1" applyAlignment="1">
      <alignment horizontal="left" wrapText="1"/>
    </xf>
    <xf numFmtId="0" fontId="2" fillId="0" borderId="37" xfId="240" applyNumberFormat="1" applyFont="1" applyBorder="1" applyAlignment="1">
      <alignment horizontal="left" wrapText="1"/>
    </xf>
    <xf numFmtId="4" fontId="1" fillId="0" borderId="29" xfId="240" applyNumberFormat="1" applyFont="1" applyBorder="1" applyAlignment="1">
      <alignment horizontal="right" wrapText="1"/>
    </xf>
    <xf numFmtId="0" fontId="1" fillId="0" borderId="11" xfId="240" applyNumberFormat="1" applyFont="1" applyBorder="1" applyAlignment="1">
      <alignment horizontal="left" wrapText="1"/>
    </xf>
    <xf numFmtId="0" fontId="1" fillId="0" borderId="30" xfId="240" applyNumberFormat="1" applyFont="1" applyBorder="1" applyAlignment="1">
      <alignment horizontal="left" wrapText="1"/>
    </xf>
    <xf numFmtId="0" fontId="1" fillId="0" borderId="31" xfId="240" applyNumberFormat="1" applyFont="1" applyBorder="1" applyAlignment="1">
      <alignment horizontal="left" wrapText="1"/>
    </xf>
    <xf numFmtId="166" fontId="1" fillId="0" borderId="31" xfId="240" applyNumberFormat="1" applyFont="1" applyBorder="1" applyAlignment="1">
      <alignment horizontal="right" wrapText="1"/>
    </xf>
    <xf numFmtId="0" fontId="2" fillId="0" borderId="0" xfId="240" applyNumberFormat="1" applyFont="1" applyAlignment="1">
      <alignment horizontal="center"/>
    </xf>
    <xf numFmtId="0" fontId="3" fillId="0" borderId="0" xfId="240" applyNumberFormat="1" applyFont="1" applyAlignment="1">
      <alignment horizontal="center"/>
    </xf>
    <xf numFmtId="0" fontId="1" fillId="0" borderId="0" xfId="240" applyNumberFormat="1" applyFont="1" applyAlignment="1">
      <alignment horizontal="center"/>
    </xf>
    <xf numFmtId="0" fontId="2" fillId="0" borderId="0" xfId="240" applyNumberFormat="1" applyFont="1" applyAlignment="1">
      <alignment horizontal="center" wrapText="1"/>
    </xf>
    <xf numFmtId="0" fontId="4" fillId="0" borderId="0" xfId="240" applyNumberFormat="1" applyFont="1" applyAlignment="1">
      <alignment horizontal="center" wrapText="1"/>
    </xf>
    <xf numFmtId="0" fontId="2" fillId="0" borderId="0" xfId="240" applyNumberFormat="1" applyFont="1" applyAlignment="1">
      <alignment horizontal="left" wrapText="1"/>
    </xf>
    <xf numFmtId="4" fontId="1" fillId="0" borderId="31" xfId="240" applyNumberFormat="1" applyFont="1" applyBorder="1" applyAlignment="1">
      <alignment horizontal="right" wrapText="1"/>
    </xf>
    <xf numFmtId="0" fontId="1" fillId="0" borderId="0" xfId="240"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2"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1" xfId="2" applyFont="1" applyBorder="1" applyAlignment="1">
      <alignment horizontal="center" vertical="center"/>
    </xf>
    <xf numFmtId="4" fontId="12" fillId="0" borderId="12"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4" fontId="12" fillId="0" borderId="16" xfId="2" applyNumberFormat="1" applyFont="1" applyFill="1" applyBorder="1" applyAlignment="1">
      <alignment horizontal="center" vertical="center" wrapText="1"/>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2" fillId="0" borderId="11" xfId="4" applyFont="1" applyFill="1" applyBorder="1" applyAlignment="1">
      <alignment horizontal="center" vertical="center" wrapText="1"/>
    </xf>
    <xf numFmtId="0" fontId="12" fillId="0" borderId="29"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8" xfId="0" applyFont="1" applyBorder="1" applyAlignment="1">
      <alignment horizontal="left" wrapText="1"/>
    </xf>
    <xf numFmtId="0" fontId="7" fillId="0" borderId="26" xfId="0" applyFont="1" applyBorder="1" applyAlignment="1">
      <alignment horizontal="left" wrapText="1"/>
    </xf>
    <xf numFmtId="0" fontId="7" fillId="0" borderId="9" xfId="0" applyFont="1" applyBorder="1" applyAlignment="1">
      <alignment horizontal="left" wrapText="1"/>
    </xf>
    <xf numFmtId="0" fontId="7" fillId="0" borderId="27" xfId="0" applyFont="1" applyBorder="1" applyAlignment="1">
      <alignment horizontal="left" wrapText="1"/>
    </xf>
    <xf numFmtId="0" fontId="7" fillId="0" borderId="10" xfId="0" applyFont="1" applyBorder="1" applyAlignment="1">
      <alignment horizontal="left" wrapText="1"/>
    </xf>
    <xf numFmtId="0" fontId="7" fillId="0" borderId="28"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1" fillId="0" borderId="12"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xf numFmtId="4" fontId="1" fillId="0" borderId="35" xfId="240" applyNumberFormat="1" applyFont="1" applyBorder="1" applyAlignment="1">
      <alignment horizontal="right" wrapText="1"/>
    </xf>
  </cellXfs>
  <cellStyles count="241">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5. анализ эконом эфф" xfId="240"/>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866775</xdr:colOff>
      <xdr:row>25</xdr:row>
      <xdr:rowOff>180975</xdr:rowOff>
    </xdr:from>
    <xdr:to>
      <xdr:col>12</xdr:col>
      <xdr:colOff>85725</xdr:colOff>
      <xdr:row>40</xdr:row>
      <xdr:rowOff>180975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19775" y="546735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40" workbookViewId="0">
      <selection activeCell="C47" sqref="C47"/>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0" t="s">
        <v>501</v>
      </c>
      <c r="B5" s="150"/>
      <c r="C5" s="150"/>
    </row>
    <row r="7" spans="1:3" s="1" customFormat="1" ht="18.95" customHeight="1" x14ac:dyDescent="0.3">
      <c r="A7" s="151" t="s">
        <v>3</v>
      </c>
      <c r="B7" s="151"/>
      <c r="C7" s="151"/>
    </row>
    <row r="9" spans="1:3" s="1" customFormat="1" ht="15.95" customHeight="1" x14ac:dyDescent="0.25">
      <c r="A9" s="150" t="s">
        <v>4</v>
      </c>
      <c r="B9" s="150"/>
      <c r="C9" s="150"/>
    </row>
    <row r="10" spans="1:3" s="1" customFormat="1" ht="15.95" customHeight="1" x14ac:dyDescent="0.25">
      <c r="A10" s="148" t="s">
        <v>5</v>
      </c>
      <c r="B10" s="148"/>
      <c r="C10" s="148"/>
    </row>
    <row r="12" spans="1:3" s="1" customFormat="1" ht="15.95" customHeight="1" x14ac:dyDescent="0.25">
      <c r="A12" s="150" t="s">
        <v>490</v>
      </c>
      <c r="B12" s="150"/>
      <c r="C12" s="150"/>
    </row>
    <row r="13" spans="1:3" s="1" customFormat="1" ht="15.95" customHeight="1" x14ac:dyDescent="0.25">
      <c r="A13" s="148" t="s">
        <v>6</v>
      </c>
      <c r="B13" s="148"/>
      <c r="C13" s="148"/>
    </row>
    <row r="15" spans="1:3" s="1" customFormat="1" ht="15.95" customHeight="1" x14ac:dyDescent="0.25">
      <c r="A15" s="147" t="s">
        <v>499</v>
      </c>
      <c r="B15" s="147"/>
      <c r="C15" s="147"/>
    </row>
    <row r="16" spans="1:3" s="1" customFormat="1" ht="15.95" customHeight="1" x14ac:dyDescent="0.25">
      <c r="A16" s="148" t="s">
        <v>7</v>
      </c>
      <c r="B16" s="148"/>
      <c r="C16" s="148"/>
    </row>
    <row r="18" spans="1:3" s="1" customFormat="1" ht="18.95" customHeight="1" x14ac:dyDescent="0.3">
      <c r="A18" s="149" t="s">
        <v>8</v>
      </c>
      <c r="B18" s="149"/>
      <c r="C18" s="14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66" customHeight="1" x14ac:dyDescent="0.25">
      <c r="A23" s="5">
        <v>2</v>
      </c>
      <c r="B23" s="2" t="s">
        <v>13</v>
      </c>
      <c r="C23" s="13" t="s">
        <v>464</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481</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67.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503</v>
      </c>
    </row>
    <row r="39" spans="1:3" s="1" customFormat="1" ht="95.1" customHeight="1" x14ac:dyDescent="0.25">
      <c r="A39" s="5">
        <v>18</v>
      </c>
      <c r="B39" s="2" t="s">
        <v>29</v>
      </c>
      <c r="C39" s="30" t="s">
        <v>464</v>
      </c>
    </row>
    <row r="40" spans="1:3" s="1" customFormat="1" ht="63" customHeight="1" x14ac:dyDescent="0.25">
      <c r="A40" s="5">
        <v>19</v>
      </c>
      <c r="B40" s="2" t="s">
        <v>30</v>
      </c>
      <c r="C40" s="30" t="s">
        <v>464</v>
      </c>
    </row>
    <row r="41" spans="1:3" s="1" customFormat="1" ht="143.25"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504</v>
      </c>
    </row>
    <row r="46" spans="1:3" s="1" customFormat="1" ht="48" customHeight="1" x14ac:dyDescent="0.25">
      <c r="A46" s="5">
        <v>25</v>
      </c>
      <c r="B46" s="2" t="s">
        <v>36</v>
      </c>
      <c r="C46" s="31" t="s">
        <v>505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C24" sqref="C24:AW64"/>
    </sheetView>
  </sheetViews>
  <sheetFormatPr defaultColWidth="9.140625" defaultRowHeight="15.75" x14ac:dyDescent="0.25"/>
  <cols>
    <col min="1" max="1" width="9.140625" style="55"/>
    <col min="2" max="2" width="57.85546875" style="55"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113" customWidth="1"/>
    <col min="10" max="10" width="15.7109375" style="39" customWidth="1"/>
    <col min="11" max="11" width="15.7109375" style="113"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55" hidden="1" customWidth="1"/>
    <col min="53" max="53" width="25" style="55" hidden="1" customWidth="1"/>
    <col min="54" max="16384" width="9.140625" style="55"/>
  </cols>
  <sheetData>
    <row r="1" spans="1:21" s="55" customFormat="1" ht="18.75" x14ac:dyDescent="0.25">
      <c r="A1" s="38"/>
      <c r="B1" s="38"/>
      <c r="C1" s="39"/>
      <c r="D1" s="39"/>
      <c r="E1" s="113"/>
      <c r="F1" s="113"/>
      <c r="G1" s="39"/>
      <c r="H1" s="39"/>
      <c r="I1" s="113"/>
      <c r="J1" s="39"/>
      <c r="K1" s="113"/>
      <c r="L1" s="39"/>
      <c r="M1" s="113"/>
      <c r="N1" s="40"/>
      <c r="O1" s="41"/>
      <c r="P1" s="40"/>
      <c r="Q1" s="41"/>
      <c r="R1" s="40"/>
      <c r="S1" s="41"/>
      <c r="T1" s="40"/>
      <c r="U1" s="42" t="s">
        <v>0</v>
      </c>
    </row>
    <row r="2" spans="1:21" s="55" customFormat="1" ht="18.75" x14ac:dyDescent="0.3">
      <c r="A2" s="38"/>
      <c r="B2" s="38"/>
      <c r="C2" s="39"/>
      <c r="D2" s="39"/>
      <c r="E2" s="113"/>
      <c r="F2" s="113"/>
      <c r="G2" s="39"/>
      <c r="H2" s="39"/>
      <c r="I2" s="113"/>
      <c r="J2" s="39"/>
      <c r="K2" s="113"/>
      <c r="L2" s="39"/>
      <c r="M2" s="113"/>
      <c r="N2" s="40"/>
      <c r="O2" s="41"/>
      <c r="P2" s="40"/>
      <c r="Q2" s="41"/>
      <c r="R2" s="40"/>
      <c r="S2" s="41"/>
      <c r="T2" s="40"/>
      <c r="U2" s="43" t="s">
        <v>1</v>
      </c>
    </row>
    <row r="3" spans="1:21" s="55" customFormat="1" ht="18.75" x14ac:dyDescent="0.3">
      <c r="A3" s="38"/>
      <c r="B3" s="38"/>
      <c r="C3" s="39"/>
      <c r="D3" s="39"/>
      <c r="E3" s="113"/>
      <c r="F3" s="113"/>
      <c r="G3" s="39"/>
      <c r="H3" s="39"/>
      <c r="I3" s="113"/>
      <c r="J3" s="39"/>
      <c r="K3" s="113"/>
      <c r="L3" s="39"/>
      <c r="M3" s="113"/>
      <c r="N3" s="40"/>
      <c r="O3" s="41"/>
      <c r="P3" s="40"/>
      <c r="Q3" s="41"/>
      <c r="R3" s="40"/>
      <c r="S3" s="41"/>
      <c r="T3" s="40"/>
      <c r="U3" s="43" t="s">
        <v>2</v>
      </c>
    </row>
    <row r="4" spans="1:21" s="55" customFormat="1" ht="18.75" customHeight="1" x14ac:dyDescent="0.25">
      <c r="A4" s="185" t="str">
        <f>'1. паспорт местоположение '!A5</f>
        <v>Год раскрытия информации: 2 019 год</v>
      </c>
      <c r="B4" s="185"/>
      <c r="C4" s="185"/>
      <c r="D4" s="185"/>
      <c r="E4" s="185"/>
      <c r="F4" s="185"/>
      <c r="G4" s="185"/>
      <c r="H4" s="185"/>
      <c r="I4" s="185"/>
      <c r="J4" s="185"/>
      <c r="K4" s="185"/>
      <c r="L4" s="185"/>
      <c r="M4" s="185"/>
      <c r="N4" s="185"/>
      <c r="O4" s="185"/>
      <c r="P4" s="185"/>
      <c r="Q4" s="185"/>
      <c r="R4" s="185"/>
      <c r="S4" s="185"/>
      <c r="T4" s="185"/>
      <c r="U4" s="185"/>
    </row>
    <row r="5" spans="1:21" s="55" customFormat="1" ht="18.75" x14ac:dyDescent="0.3">
      <c r="A5" s="38"/>
      <c r="B5" s="38"/>
      <c r="C5" s="39"/>
      <c r="D5" s="39"/>
      <c r="E5" s="113"/>
      <c r="F5" s="113"/>
      <c r="G5" s="39"/>
      <c r="H5" s="39"/>
      <c r="I5" s="113"/>
      <c r="J5" s="39"/>
      <c r="K5" s="113"/>
      <c r="L5" s="39"/>
      <c r="M5" s="113"/>
      <c r="N5" s="40"/>
      <c r="O5" s="41"/>
      <c r="P5" s="40"/>
      <c r="Q5" s="41"/>
      <c r="R5" s="40"/>
      <c r="S5" s="41"/>
      <c r="T5" s="40"/>
      <c r="U5" s="43"/>
    </row>
    <row r="6" spans="1:21" s="55" customFormat="1" ht="18.75" x14ac:dyDescent="0.25">
      <c r="A6" s="186" t="s">
        <v>441</v>
      </c>
      <c r="B6" s="186"/>
      <c r="C6" s="186"/>
      <c r="D6" s="186"/>
      <c r="E6" s="186"/>
      <c r="F6" s="186"/>
      <c r="G6" s="186"/>
      <c r="H6" s="186"/>
      <c r="I6" s="186"/>
      <c r="J6" s="186"/>
      <c r="K6" s="186"/>
      <c r="L6" s="186"/>
      <c r="M6" s="186"/>
      <c r="N6" s="186"/>
      <c r="O6" s="186"/>
      <c r="P6" s="186"/>
      <c r="Q6" s="186"/>
      <c r="R6" s="186"/>
      <c r="S6" s="186"/>
      <c r="T6" s="186"/>
      <c r="U6" s="186"/>
    </row>
    <row r="7" spans="1:21" s="55" customFormat="1" ht="18.75" x14ac:dyDescent="0.25">
      <c r="A7" s="44"/>
      <c r="B7" s="44"/>
      <c r="C7" s="45"/>
      <c r="D7" s="45"/>
      <c r="E7" s="115"/>
      <c r="F7" s="115"/>
      <c r="G7" s="45"/>
      <c r="H7" s="45"/>
      <c r="I7" s="115"/>
      <c r="J7" s="46"/>
      <c r="K7" s="47"/>
      <c r="L7" s="46"/>
      <c r="M7" s="47"/>
      <c r="N7" s="46"/>
      <c r="O7" s="47"/>
      <c r="P7" s="46"/>
      <c r="Q7" s="47"/>
      <c r="R7" s="46"/>
      <c r="S7" s="47"/>
      <c r="T7" s="46"/>
      <c r="U7" s="47"/>
    </row>
    <row r="8" spans="1:21" s="55" customFormat="1" ht="18.75" x14ac:dyDescent="0.25">
      <c r="A8" s="187" t="s">
        <v>478</v>
      </c>
      <c r="B8" s="187"/>
      <c r="C8" s="187"/>
      <c r="D8" s="187"/>
      <c r="E8" s="187"/>
      <c r="F8" s="187"/>
      <c r="G8" s="187"/>
      <c r="H8" s="187"/>
      <c r="I8" s="187"/>
      <c r="J8" s="187"/>
      <c r="K8" s="187"/>
      <c r="L8" s="187"/>
      <c r="M8" s="187"/>
      <c r="N8" s="187"/>
      <c r="O8" s="187"/>
      <c r="P8" s="187"/>
      <c r="Q8" s="187"/>
      <c r="R8" s="187"/>
      <c r="S8" s="187"/>
      <c r="T8" s="187"/>
      <c r="U8" s="187"/>
    </row>
    <row r="9" spans="1:21" s="55" customFormat="1" ht="18.75" customHeight="1" x14ac:dyDescent="0.25">
      <c r="A9" s="184" t="s">
        <v>442</v>
      </c>
      <c r="B9" s="184"/>
      <c r="C9" s="184"/>
      <c r="D9" s="184"/>
      <c r="E9" s="184"/>
      <c r="F9" s="184"/>
      <c r="G9" s="184"/>
      <c r="H9" s="184"/>
      <c r="I9" s="184"/>
      <c r="J9" s="184"/>
      <c r="K9" s="184"/>
      <c r="L9" s="184"/>
      <c r="M9" s="184"/>
      <c r="N9" s="184"/>
      <c r="O9" s="184"/>
      <c r="P9" s="184"/>
      <c r="Q9" s="184"/>
      <c r="R9" s="184"/>
      <c r="S9" s="184"/>
      <c r="T9" s="184"/>
      <c r="U9" s="184"/>
    </row>
    <row r="10" spans="1:21" s="55" customFormat="1" ht="18.75" x14ac:dyDescent="0.25">
      <c r="A10" s="44"/>
      <c r="B10" s="44"/>
      <c r="C10" s="45"/>
      <c r="D10" s="45"/>
      <c r="E10" s="115"/>
      <c r="F10" s="115"/>
      <c r="G10" s="45"/>
      <c r="H10" s="45"/>
      <c r="I10" s="115"/>
      <c r="J10" s="46"/>
      <c r="K10" s="47"/>
      <c r="L10" s="46"/>
      <c r="M10" s="47"/>
      <c r="N10" s="46"/>
      <c r="O10" s="47"/>
      <c r="P10" s="46"/>
      <c r="Q10" s="47"/>
      <c r="R10" s="46"/>
      <c r="S10" s="47"/>
      <c r="T10" s="46"/>
      <c r="U10" s="47"/>
    </row>
    <row r="11" spans="1:21" s="55" customFormat="1" ht="18.75" x14ac:dyDescent="0.25">
      <c r="A11" s="48"/>
      <c r="B11" s="48"/>
      <c r="C11" s="49"/>
      <c r="D11" s="49"/>
      <c r="E11" s="116"/>
      <c r="F11" s="188" t="s">
        <v>439</v>
      </c>
      <c r="G11" s="188"/>
      <c r="H11" s="188"/>
      <c r="I11" s="188"/>
      <c r="J11" s="188"/>
      <c r="K11" s="188"/>
      <c r="L11" s="188"/>
      <c r="M11" s="188"/>
      <c r="N11" s="188"/>
      <c r="O11" s="112"/>
      <c r="P11" s="49"/>
      <c r="Q11" s="112"/>
      <c r="R11" s="49"/>
      <c r="S11" s="112"/>
      <c r="T11" s="49"/>
      <c r="U11" s="112"/>
    </row>
    <row r="12" spans="1:21" s="55" customFormat="1" x14ac:dyDescent="0.25">
      <c r="A12" s="184" t="s">
        <v>443</v>
      </c>
      <c r="B12" s="184"/>
      <c r="C12" s="184"/>
      <c r="D12" s="184"/>
      <c r="E12" s="184"/>
      <c r="F12" s="184"/>
      <c r="G12" s="184"/>
      <c r="H12" s="184"/>
      <c r="I12" s="184"/>
      <c r="J12" s="184"/>
      <c r="K12" s="184"/>
      <c r="L12" s="184"/>
      <c r="M12" s="184"/>
      <c r="N12" s="184"/>
      <c r="O12" s="184"/>
      <c r="P12" s="184"/>
      <c r="Q12" s="184"/>
      <c r="R12" s="184"/>
      <c r="S12" s="184"/>
      <c r="T12" s="184"/>
      <c r="U12" s="184"/>
    </row>
    <row r="13" spans="1:21" s="55" customFormat="1" ht="16.5" customHeight="1" x14ac:dyDescent="0.3">
      <c r="A13" s="50"/>
      <c r="B13" s="50"/>
      <c r="C13" s="51"/>
      <c r="D13" s="51"/>
      <c r="E13" s="52"/>
      <c r="F13" s="52"/>
      <c r="G13" s="51"/>
      <c r="H13" s="51"/>
      <c r="I13" s="52"/>
      <c r="J13" s="53"/>
      <c r="K13" s="54"/>
      <c r="L13" s="53"/>
      <c r="M13" s="54"/>
      <c r="N13" s="53"/>
      <c r="O13" s="54"/>
      <c r="P13" s="53"/>
      <c r="Q13" s="54"/>
      <c r="R13" s="53"/>
      <c r="S13" s="54"/>
      <c r="T13" s="53"/>
      <c r="U13" s="54"/>
    </row>
    <row r="14" spans="1:21" s="55" customFormat="1" ht="57" customHeight="1" x14ac:dyDescent="0.25">
      <c r="A14" s="189" t="str">
        <f>'1. паспорт местоположение '!A15:C15</f>
        <v>Приобретение воздушных компрессоров на прицепе (3 шт.)</v>
      </c>
      <c r="B14" s="189"/>
      <c r="C14" s="189"/>
      <c r="D14" s="189"/>
      <c r="E14" s="189"/>
      <c r="F14" s="189"/>
      <c r="G14" s="189"/>
      <c r="H14" s="189"/>
      <c r="I14" s="189"/>
      <c r="J14" s="189"/>
      <c r="K14" s="189"/>
      <c r="L14" s="189"/>
      <c r="M14" s="189"/>
      <c r="N14" s="189"/>
      <c r="O14" s="189"/>
      <c r="P14" s="189"/>
      <c r="Q14" s="189"/>
      <c r="R14" s="189"/>
      <c r="S14" s="189"/>
      <c r="T14" s="189"/>
      <c r="U14" s="189"/>
    </row>
    <row r="15" spans="1:21" s="55" customFormat="1" ht="15.75" customHeight="1" x14ac:dyDescent="0.25">
      <c r="A15" s="184" t="s">
        <v>444</v>
      </c>
      <c r="B15" s="184"/>
      <c r="C15" s="184"/>
      <c r="D15" s="184"/>
      <c r="E15" s="184"/>
      <c r="F15" s="184"/>
      <c r="G15" s="184"/>
      <c r="H15" s="184"/>
      <c r="I15" s="184"/>
      <c r="J15" s="184"/>
      <c r="K15" s="184"/>
      <c r="L15" s="184"/>
      <c r="M15" s="184"/>
      <c r="N15" s="184"/>
      <c r="O15" s="184"/>
      <c r="P15" s="184"/>
      <c r="Q15" s="184"/>
      <c r="R15" s="184"/>
      <c r="S15" s="184"/>
      <c r="T15" s="184"/>
      <c r="U15" s="184"/>
    </row>
    <row r="16" spans="1:21" s="55" customFormat="1" x14ac:dyDescent="0.25">
      <c r="A16" s="190"/>
      <c r="B16" s="190"/>
      <c r="C16" s="190"/>
      <c r="D16" s="190"/>
      <c r="E16" s="190"/>
      <c r="F16" s="190"/>
      <c r="G16" s="190"/>
      <c r="H16" s="190"/>
      <c r="I16" s="190"/>
      <c r="J16" s="190"/>
      <c r="K16" s="190"/>
      <c r="L16" s="190"/>
      <c r="M16" s="190"/>
      <c r="N16" s="190"/>
      <c r="O16" s="190"/>
      <c r="P16" s="190"/>
      <c r="Q16" s="190"/>
      <c r="R16" s="190"/>
      <c r="S16" s="190"/>
      <c r="T16" s="190"/>
      <c r="U16" s="190"/>
    </row>
    <row r="17" spans="1:52" x14ac:dyDescent="0.25">
      <c r="A17" s="38"/>
      <c r="L17" s="39"/>
      <c r="M17" s="113"/>
      <c r="N17" s="39"/>
      <c r="O17" s="113"/>
      <c r="P17" s="39"/>
      <c r="Q17" s="113"/>
      <c r="R17" s="39"/>
      <c r="S17" s="113"/>
      <c r="T17" s="39"/>
    </row>
    <row r="18" spans="1:52" x14ac:dyDescent="0.25">
      <c r="A18" s="191" t="s">
        <v>271</v>
      </c>
      <c r="B18" s="191"/>
      <c r="C18" s="191"/>
      <c r="D18" s="191"/>
      <c r="E18" s="191"/>
      <c r="F18" s="191"/>
      <c r="G18" s="191"/>
      <c r="H18" s="191"/>
      <c r="I18" s="191"/>
      <c r="J18" s="191"/>
      <c r="K18" s="191"/>
      <c r="L18" s="191"/>
      <c r="M18" s="191"/>
      <c r="N18" s="191"/>
      <c r="O18" s="191"/>
      <c r="P18" s="191"/>
      <c r="Q18" s="191"/>
      <c r="R18" s="191"/>
      <c r="S18" s="191"/>
      <c r="T18" s="191"/>
      <c r="U18" s="191"/>
    </row>
    <row r="19" spans="1:52" x14ac:dyDescent="0.25">
      <c r="A19" s="38"/>
      <c r="B19" s="38"/>
      <c r="C19" s="39"/>
      <c r="D19" s="39"/>
      <c r="E19" s="113"/>
      <c r="F19" s="113"/>
      <c r="L19" s="39"/>
      <c r="M19" s="113"/>
      <c r="N19" s="39"/>
      <c r="O19" s="113"/>
      <c r="P19" s="39"/>
      <c r="Q19" s="113"/>
      <c r="R19" s="39"/>
      <c r="S19" s="113"/>
      <c r="T19" s="39"/>
    </row>
    <row r="20" spans="1:52" ht="33" customHeight="1" x14ac:dyDescent="0.25">
      <c r="A20" s="192" t="s">
        <v>272</v>
      </c>
      <c r="B20" s="192" t="s">
        <v>273</v>
      </c>
      <c r="C20" s="195" t="s">
        <v>274</v>
      </c>
      <c r="D20" s="195"/>
      <c r="E20" s="196" t="s">
        <v>275</v>
      </c>
      <c r="F20" s="196"/>
      <c r="G20" s="197" t="s">
        <v>477</v>
      </c>
      <c r="H20" s="200" t="s">
        <v>466</v>
      </c>
      <c r="I20" s="201"/>
      <c r="J20" s="201"/>
      <c r="K20" s="201"/>
      <c r="L20" s="200" t="s">
        <v>476</v>
      </c>
      <c r="M20" s="201"/>
      <c r="N20" s="201"/>
      <c r="O20" s="201"/>
      <c r="P20" s="200" t="s">
        <v>475</v>
      </c>
      <c r="Q20" s="201"/>
      <c r="R20" s="201"/>
      <c r="S20" s="201"/>
      <c r="T20" s="200" t="s">
        <v>474</v>
      </c>
      <c r="U20" s="201"/>
      <c r="V20" s="201"/>
      <c r="W20" s="201"/>
      <c r="X20" s="200" t="s">
        <v>473</v>
      </c>
      <c r="Y20" s="201"/>
      <c r="Z20" s="201"/>
      <c r="AA20" s="201"/>
      <c r="AB20" s="200" t="s">
        <v>472</v>
      </c>
      <c r="AC20" s="201"/>
      <c r="AD20" s="201"/>
      <c r="AE20" s="201"/>
      <c r="AF20" s="200" t="s">
        <v>471</v>
      </c>
      <c r="AG20" s="201"/>
      <c r="AH20" s="201"/>
      <c r="AI20" s="201"/>
      <c r="AJ20" s="200" t="s">
        <v>470</v>
      </c>
      <c r="AK20" s="201"/>
      <c r="AL20" s="201"/>
      <c r="AM20" s="201"/>
      <c r="AN20" s="200" t="s">
        <v>469</v>
      </c>
      <c r="AO20" s="201"/>
      <c r="AP20" s="201"/>
      <c r="AQ20" s="201"/>
      <c r="AR20" s="200" t="s">
        <v>468</v>
      </c>
      <c r="AS20" s="201"/>
      <c r="AT20" s="201"/>
      <c r="AU20" s="201"/>
      <c r="AV20" s="202" t="s">
        <v>276</v>
      </c>
      <c r="AW20" s="202"/>
      <c r="AX20" s="56"/>
      <c r="AY20" s="56"/>
      <c r="AZ20" s="57"/>
    </row>
    <row r="21" spans="1:52" ht="99.75" customHeight="1" x14ac:dyDescent="0.25">
      <c r="A21" s="193"/>
      <c r="B21" s="193"/>
      <c r="C21" s="195"/>
      <c r="D21" s="195"/>
      <c r="E21" s="196"/>
      <c r="F21" s="196"/>
      <c r="G21" s="198"/>
      <c r="H21" s="203" t="s">
        <v>209</v>
      </c>
      <c r="I21" s="203"/>
      <c r="J21" s="203" t="s">
        <v>467</v>
      </c>
      <c r="K21" s="203"/>
      <c r="L21" s="203" t="s">
        <v>209</v>
      </c>
      <c r="M21" s="203"/>
      <c r="N21" s="203" t="s">
        <v>377</v>
      </c>
      <c r="O21" s="203"/>
      <c r="P21" s="203" t="s">
        <v>209</v>
      </c>
      <c r="Q21" s="203"/>
      <c r="R21" s="203" t="s">
        <v>277</v>
      </c>
      <c r="S21" s="203"/>
      <c r="T21" s="203" t="s">
        <v>209</v>
      </c>
      <c r="U21" s="203"/>
      <c r="V21" s="203" t="s">
        <v>277</v>
      </c>
      <c r="W21" s="203"/>
      <c r="X21" s="203" t="s">
        <v>209</v>
      </c>
      <c r="Y21" s="203"/>
      <c r="Z21" s="203" t="s">
        <v>277</v>
      </c>
      <c r="AA21" s="203"/>
      <c r="AB21" s="203" t="s">
        <v>209</v>
      </c>
      <c r="AC21" s="203"/>
      <c r="AD21" s="203" t="s">
        <v>277</v>
      </c>
      <c r="AE21" s="203"/>
      <c r="AF21" s="203" t="s">
        <v>209</v>
      </c>
      <c r="AG21" s="203"/>
      <c r="AH21" s="203" t="s">
        <v>277</v>
      </c>
      <c r="AI21" s="203"/>
      <c r="AJ21" s="203" t="s">
        <v>209</v>
      </c>
      <c r="AK21" s="203"/>
      <c r="AL21" s="203" t="s">
        <v>277</v>
      </c>
      <c r="AM21" s="203"/>
      <c r="AN21" s="203" t="s">
        <v>209</v>
      </c>
      <c r="AO21" s="203"/>
      <c r="AP21" s="203" t="s">
        <v>277</v>
      </c>
      <c r="AQ21" s="203"/>
      <c r="AR21" s="203" t="s">
        <v>209</v>
      </c>
      <c r="AS21" s="203"/>
      <c r="AT21" s="203" t="s">
        <v>277</v>
      </c>
      <c r="AU21" s="203"/>
      <c r="AV21" s="202"/>
      <c r="AW21" s="202"/>
      <c r="AX21" s="58"/>
      <c r="AY21" s="58"/>
    </row>
    <row r="22" spans="1:52" ht="89.25" customHeight="1" x14ac:dyDescent="0.25">
      <c r="A22" s="194"/>
      <c r="B22" s="194"/>
      <c r="C22" s="114" t="s">
        <v>209</v>
      </c>
      <c r="D22" s="114" t="s">
        <v>277</v>
      </c>
      <c r="E22" s="59" t="s">
        <v>465</v>
      </c>
      <c r="F22" s="59" t="s">
        <v>491</v>
      </c>
      <c r="G22" s="199"/>
      <c r="H22" s="60" t="s">
        <v>278</v>
      </c>
      <c r="I22" s="61" t="s">
        <v>279</v>
      </c>
      <c r="J22" s="60" t="s">
        <v>278</v>
      </c>
      <c r="K22" s="61" t="s">
        <v>279</v>
      </c>
      <c r="L22" s="60" t="s">
        <v>278</v>
      </c>
      <c r="M22" s="61" t="s">
        <v>279</v>
      </c>
      <c r="N22" s="60" t="s">
        <v>278</v>
      </c>
      <c r="O22" s="61" t="s">
        <v>279</v>
      </c>
      <c r="P22" s="60" t="s">
        <v>278</v>
      </c>
      <c r="Q22" s="61" t="s">
        <v>279</v>
      </c>
      <c r="R22" s="60" t="s">
        <v>278</v>
      </c>
      <c r="S22" s="61" t="s">
        <v>279</v>
      </c>
      <c r="T22" s="60" t="s">
        <v>278</v>
      </c>
      <c r="U22" s="61" t="s">
        <v>279</v>
      </c>
      <c r="V22" s="60" t="s">
        <v>278</v>
      </c>
      <c r="W22" s="61" t="s">
        <v>279</v>
      </c>
      <c r="X22" s="60" t="s">
        <v>278</v>
      </c>
      <c r="Y22" s="61" t="s">
        <v>279</v>
      </c>
      <c r="Z22" s="60" t="s">
        <v>278</v>
      </c>
      <c r="AA22" s="61" t="s">
        <v>279</v>
      </c>
      <c r="AB22" s="60" t="s">
        <v>278</v>
      </c>
      <c r="AC22" s="61" t="s">
        <v>279</v>
      </c>
      <c r="AD22" s="60" t="s">
        <v>278</v>
      </c>
      <c r="AE22" s="61" t="s">
        <v>279</v>
      </c>
      <c r="AF22" s="60" t="s">
        <v>278</v>
      </c>
      <c r="AG22" s="61" t="s">
        <v>279</v>
      </c>
      <c r="AH22" s="60" t="s">
        <v>278</v>
      </c>
      <c r="AI22" s="61" t="s">
        <v>279</v>
      </c>
      <c r="AJ22" s="60" t="s">
        <v>278</v>
      </c>
      <c r="AK22" s="61" t="s">
        <v>279</v>
      </c>
      <c r="AL22" s="60" t="s">
        <v>278</v>
      </c>
      <c r="AM22" s="61" t="s">
        <v>279</v>
      </c>
      <c r="AN22" s="60" t="s">
        <v>278</v>
      </c>
      <c r="AO22" s="61" t="s">
        <v>279</v>
      </c>
      <c r="AP22" s="60" t="s">
        <v>278</v>
      </c>
      <c r="AQ22" s="61" t="s">
        <v>279</v>
      </c>
      <c r="AR22" s="60" t="s">
        <v>278</v>
      </c>
      <c r="AS22" s="61" t="s">
        <v>279</v>
      </c>
      <c r="AT22" s="60" t="s">
        <v>278</v>
      </c>
      <c r="AU22" s="61" t="s">
        <v>279</v>
      </c>
      <c r="AV22" s="114" t="s">
        <v>445</v>
      </c>
      <c r="AW22" s="114" t="s">
        <v>277</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280</v>
      </c>
      <c r="C24" s="65">
        <v>1.9333198307999997</v>
      </c>
      <c r="D24" s="65">
        <v>0</v>
      </c>
      <c r="E24" s="66">
        <v>0</v>
      </c>
      <c r="F24" s="66">
        <v>0</v>
      </c>
      <c r="G24" s="65">
        <v>0</v>
      </c>
      <c r="H24" s="65">
        <v>0</v>
      </c>
      <c r="I24" s="67"/>
      <c r="J24" s="65">
        <v>0</v>
      </c>
      <c r="K24" s="67"/>
      <c r="L24" s="65">
        <v>0</v>
      </c>
      <c r="M24" s="67"/>
      <c r="N24" s="65">
        <v>0</v>
      </c>
      <c r="O24" s="67"/>
      <c r="P24" s="65">
        <v>0</v>
      </c>
      <c r="Q24" s="67"/>
      <c r="R24" s="65">
        <v>0</v>
      </c>
      <c r="S24" s="67"/>
      <c r="T24" s="65">
        <v>1.9333198307999997</v>
      </c>
      <c r="U24" s="67"/>
      <c r="V24" s="65">
        <v>0</v>
      </c>
      <c r="W24" s="67"/>
      <c r="X24" s="65">
        <v>0</v>
      </c>
      <c r="Y24" s="67"/>
      <c r="Z24" s="65">
        <v>0</v>
      </c>
      <c r="AA24" s="67"/>
      <c r="AB24" s="65">
        <v>0</v>
      </c>
      <c r="AC24" s="67"/>
      <c r="AD24" s="65">
        <v>0</v>
      </c>
      <c r="AE24" s="67"/>
      <c r="AF24" s="65">
        <v>0</v>
      </c>
      <c r="AG24" s="67"/>
      <c r="AH24" s="65">
        <v>0</v>
      </c>
      <c r="AI24" s="67"/>
      <c r="AJ24" s="65">
        <v>0</v>
      </c>
      <c r="AK24" s="67"/>
      <c r="AL24" s="65">
        <v>0</v>
      </c>
      <c r="AM24" s="67"/>
      <c r="AN24" s="65">
        <v>0</v>
      </c>
      <c r="AO24" s="67"/>
      <c r="AP24" s="65">
        <v>0</v>
      </c>
      <c r="AQ24" s="67"/>
      <c r="AR24" s="65">
        <v>0</v>
      </c>
      <c r="AS24" s="67"/>
      <c r="AT24" s="65">
        <v>0</v>
      </c>
      <c r="AU24" s="67"/>
      <c r="AV24" s="65">
        <v>1.9333198307999997</v>
      </c>
      <c r="AW24" s="65">
        <v>0</v>
      </c>
      <c r="AX24" s="58"/>
      <c r="AY24" s="58"/>
    </row>
    <row r="25" spans="1:52" ht="24" customHeight="1" x14ac:dyDescent="0.25">
      <c r="A25" s="68" t="s">
        <v>281</v>
      </c>
      <c r="B25" s="69" t="s">
        <v>282</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67"/>
      <c r="AN25" s="65"/>
      <c r="AO25" s="67"/>
      <c r="AP25" s="65"/>
      <c r="AQ25" s="67"/>
      <c r="AR25" s="65"/>
      <c r="AS25" s="67"/>
      <c r="AT25" s="65"/>
      <c r="AU25" s="67"/>
      <c r="AV25" s="65"/>
      <c r="AW25" s="65"/>
      <c r="AX25" s="58"/>
      <c r="AY25" s="58"/>
    </row>
    <row r="26" spans="1:52" x14ac:dyDescent="0.25">
      <c r="A26" s="68" t="s">
        <v>283</v>
      </c>
      <c r="B26" s="69" t="s">
        <v>284</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67"/>
      <c r="AN26" s="65"/>
      <c r="AO26" s="67"/>
      <c r="AP26" s="65"/>
      <c r="AQ26" s="67"/>
      <c r="AR26" s="65"/>
      <c r="AS26" s="67"/>
      <c r="AT26" s="65"/>
      <c r="AU26" s="67"/>
      <c r="AV26" s="65"/>
      <c r="AW26" s="65"/>
      <c r="AX26" s="58"/>
      <c r="AY26" s="58"/>
    </row>
    <row r="27" spans="1:52" ht="31.5" x14ac:dyDescent="0.25">
      <c r="A27" s="68" t="s">
        <v>285</v>
      </c>
      <c r="B27" s="69" t="s">
        <v>286</v>
      </c>
      <c r="C27" s="71">
        <v>1.9333198307999997</v>
      </c>
      <c r="D27" s="65">
        <v>0</v>
      </c>
      <c r="E27" s="66"/>
      <c r="F27" s="66"/>
      <c r="G27" s="65">
        <v>0</v>
      </c>
      <c r="H27" s="65">
        <v>0</v>
      </c>
      <c r="I27" s="67"/>
      <c r="J27" s="65">
        <v>0</v>
      </c>
      <c r="K27" s="67"/>
      <c r="L27" s="65">
        <v>0</v>
      </c>
      <c r="M27" s="67"/>
      <c r="N27" s="65">
        <v>0</v>
      </c>
      <c r="O27" s="67"/>
      <c r="P27" s="65">
        <v>0</v>
      </c>
      <c r="Q27" s="67"/>
      <c r="R27" s="65">
        <v>0</v>
      </c>
      <c r="S27" s="67"/>
      <c r="T27" s="65">
        <v>1.9333198307999997</v>
      </c>
      <c r="U27" s="67"/>
      <c r="V27" s="65">
        <v>0</v>
      </c>
      <c r="W27" s="67"/>
      <c r="X27" s="65">
        <v>0</v>
      </c>
      <c r="Y27" s="67"/>
      <c r="Z27" s="65">
        <v>0</v>
      </c>
      <c r="AA27" s="67"/>
      <c r="AB27" s="65">
        <v>0</v>
      </c>
      <c r="AC27" s="67"/>
      <c r="AD27" s="65">
        <v>0</v>
      </c>
      <c r="AE27" s="67"/>
      <c r="AF27" s="65">
        <v>0</v>
      </c>
      <c r="AG27" s="67"/>
      <c r="AH27" s="65">
        <v>0</v>
      </c>
      <c r="AI27" s="67"/>
      <c r="AJ27" s="65">
        <v>0</v>
      </c>
      <c r="AK27" s="67"/>
      <c r="AL27" s="65">
        <v>0</v>
      </c>
      <c r="AM27" s="67"/>
      <c r="AN27" s="65">
        <v>0</v>
      </c>
      <c r="AO27" s="67"/>
      <c r="AP27" s="65">
        <v>0</v>
      </c>
      <c r="AQ27" s="67"/>
      <c r="AR27" s="65">
        <v>0</v>
      </c>
      <c r="AS27" s="67"/>
      <c r="AT27" s="65">
        <v>0</v>
      </c>
      <c r="AU27" s="67"/>
      <c r="AV27" s="65">
        <v>1.9333198307999997</v>
      </c>
      <c r="AW27" s="65">
        <v>0</v>
      </c>
      <c r="AX27" s="72"/>
      <c r="AY27" s="58"/>
    </row>
    <row r="28" spans="1:52" x14ac:dyDescent="0.25">
      <c r="A28" s="68" t="s">
        <v>287</v>
      </c>
      <c r="B28" s="69" t="s">
        <v>446</v>
      </c>
      <c r="C28" s="71">
        <v>0</v>
      </c>
      <c r="D28" s="65">
        <v>0</v>
      </c>
      <c r="E28" s="66"/>
      <c r="F28" s="66"/>
      <c r="G28" s="65">
        <v>0</v>
      </c>
      <c r="H28" s="65">
        <v>0</v>
      </c>
      <c r="I28" s="67"/>
      <c r="J28" s="65">
        <v>0</v>
      </c>
      <c r="K28" s="67"/>
      <c r="L28" s="65">
        <v>0</v>
      </c>
      <c r="M28" s="67"/>
      <c r="N28" s="65">
        <v>0</v>
      </c>
      <c r="O28" s="67"/>
      <c r="P28" s="65">
        <v>0</v>
      </c>
      <c r="Q28" s="67"/>
      <c r="R28" s="65">
        <v>0</v>
      </c>
      <c r="S28" s="67"/>
      <c r="T28" s="65">
        <v>0</v>
      </c>
      <c r="U28" s="67"/>
      <c r="V28" s="65">
        <v>0</v>
      </c>
      <c r="W28" s="67"/>
      <c r="X28" s="65">
        <v>0</v>
      </c>
      <c r="Y28" s="67"/>
      <c r="Z28" s="65">
        <v>0</v>
      </c>
      <c r="AA28" s="67"/>
      <c r="AB28" s="65">
        <v>0</v>
      </c>
      <c r="AC28" s="67"/>
      <c r="AD28" s="65">
        <v>0</v>
      </c>
      <c r="AE28" s="67"/>
      <c r="AF28" s="65">
        <v>0</v>
      </c>
      <c r="AG28" s="67"/>
      <c r="AH28" s="65">
        <v>0</v>
      </c>
      <c r="AI28" s="67"/>
      <c r="AJ28" s="65">
        <v>0</v>
      </c>
      <c r="AK28" s="67"/>
      <c r="AL28" s="65">
        <v>0</v>
      </c>
      <c r="AM28" s="67"/>
      <c r="AN28" s="65">
        <v>0</v>
      </c>
      <c r="AO28" s="67"/>
      <c r="AP28" s="65">
        <v>0</v>
      </c>
      <c r="AQ28" s="67"/>
      <c r="AR28" s="65">
        <v>0</v>
      </c>
      <c r="AS28" s="67"/>
      <c r="AT28" s="65">
        <v>0</v>
      </c>
      <c r="AU28" s="67"/>
      <c r="AV28" s="65">
        <v>0</v>
      </c>
      <c r="AW28" s="65">
        <v>0</v>
      </c>
      <c r="AX28" s="58"/>
      <c r="AY28" s="58"/>
    </row>
    <row r="29" spans="1:52" x14ac:dyDescent="0.25">
      <c r="A29" s="68" t="s">
        <v>288</v>
      </c>
      <c r="B29" s="73" t="s">
        <v>289</v>
      </c>
      <c r="C29" s="71">
        <v>0</v>
      </c>
      <c r="D29" s="65">
        <v>0</v>
      </c>
      <c r="E29" s="66"/>
      <c r="F29" s="66"/>
      <c r="G29" s="65">
        <v>0</v>
      </c>
      <c r="H29" s="65">
        <v>0</v>
      </c>
      <c r="I29" s="67"/>
      <c r="J29" s="65">
        <v>0</v>
      </c>
      <c r="K29" s="67"/>
      <c r="L29" s="65">
        <v>0</v>
      </c>
      <c r="M29" s="67"/>
      <c r="N29" s="65">
        <v>0</v>
      </c>
      <c r="O29" s="67"/>
      <c r="P29" s="65">
        <v>0</v>
      </c>
      <c r="Q29" s="67"/>
      <c r="R29" s="65">
        <v>0</v>
      </c>
      <c r="S29" s="67"/>
      <c r="T29" s="65">
        <v>0</v>
      </c>
      <c r="U29" s="67"/>
      <c r="V29" s="65">
        <v>0</v>
      </c>
      <c r="W29" s="67"/>
      <c r="X29" s="65">
        <v>0</v>
      </c>
      <c r="Y29" s="67"/>
      <c r="Z29" s="65">
        <v>0</v>
      </c>
      <c r="AA29" s="67"/>
      <c r="AB29" s="65">
        <v>0</v>
      </c>
      <c r="AC29" s="67"/>
      <c r="AD29" s="65">
        <v>0</v>
      </c>
      <c r="AE29" s="67"/>
      <c r="AF29" s="65">
        <v>0</v>
      </c>
      <c r="AG29" s="67"/>
      <c r="AH29" s="65">
        <v>0</v>
      </c>
      <c r="AI29" s="67"/>
      <c r="AJ29" s="65">
        <v>0</v>
      </c>
      <c r="AK29" s="67"/>
      <c r="AL29" s="65">
        <v>0</v>
      </c>
      <c r="AM29" s="67"/>
      <c r="AN29" s="65">
        <v>0</v>
      </c>
      <c r="AO29" s="67"/>
      <c r="AP29" s="65">
        <v>0</v>
      </c>
      <c r="AQ29" s="67"/>
      <c r="AR29" s="65">
        <v>0</v>
      </c>
      <c r="AS29" s="67"/>
      <c r="AT29" s="65">
        <v>0</v>
      </c>
      <c r="AU29" s="67"/>
      <c r="AV29" s="65">
        <v>0</v>
      </c>
      <c r="AW29" s="65">
        <v>0</v>
      </c>
      <c r="AX29" s="58"/>
      <c r="AY29" s="58"/>
    </row>
    <row r="30" spans="1:52" ht="47.25" x14ac:dyDescent="0.25">
      <c r="A30" s="63" t="s">
        <v>447</v>
      </c>
      <c r="B30" s="64" t="s">
        <v>290</v>
      </c>
      <c r="C30" s="65">
        <v>1.6394820599999997</v>
      </c>
      <c r="D30" s="65">
        <v>0</v>
      </c>
      <c r="E30" s="66">
        <v>0</v>
      </c>
      <c r="F30" s="66">
        <v>0</v>
      </c>
      <c r="G30" s="65">
        <v>0</v>
      </c>
      <c r="H30" s="65">
        <v>0</v>
      </c>
      <c r="I30" s="67"/>
      <c r="J30" s="65">
        <v>0</v>
      </c>
      <c r="K30" s="67"/>
      <c r="L30" s="65">
        <v>0</v>
      </c>
      <c r="M30" s="67"/>
      <c r="N30" s="65">
        <v>0</v>
      </c>
      <c r="O30" s="67"/>
      <c r="P30" s="65">
        <v>0</v>
      </c>
      <c r="Q30" s="67"/>
      <c r="R30" s="65">
        <v>0</v>
      </c>
      <c r="S30" s="67"/>
      <c r="T30" s="65">
        <v>1.6394820599999997</v>
      </c>
      <c r="U30" s="67"/>
      <c r="V30" s="65">
        <v>0</v>
      </c>
      <c r="W30" s="67"/>
      <c r="X30" s="65">
        <v>0</v>
      </c>
      <c r="Y30" s="67"/>
      <c r="Z30" s="65">
        <v>0</v>
      </c>
      <c r="AA30" s="67"/>
      <c r="AB30" s="65">
        <v>0</v>
      </c>
      <c r="AC30" s="67"/>
      <c r="AD30" s="65">
        <v>0</v>
      </c>
      <c r="AE30" s="67"/>
      <c r="AF30" s="65">
        <v>0</v>
      </c>
      <c r="AG30" s="67"/>
      <c r="AH30" s="65">
        <v>0</v>
      </c>
      <c r="AI30" s="67"/>
      <c r="AJ30" s="65">
        <v>0</v>
      </c>
      <c r="AK30" s="67"/>
      <c r="AL30" s="65">
        <v>0</v>
      </c>
      <c r="AM30" s="67"/>
      <c r="AN30" s="65">
        <v>0</v>
      </c>
      <c r="AO30" s="67"/>
      <c r="AP30" s="65">
        <v>0</v>
      </c>
      <c r="AQ30" s="67"/>
      <c r="AR30" s="65">
        <v>0</v>
      </c>
      <c r="AS30" s="67"/>
      <c r="AT30" s="65">
        <v>0</v>
      </c>
      <c r="AU30" s="67"/>
      <c r="AV30" s="65">
        <v>1.6394820599999997</v>
      </c>
      <c r="AW30" s="65">
        <v>0</v>
      </c>
      <c r="AX30" s="58"/>
      <c r="AY30" s="58"/>
    </row>
    <row r="31" spans="1:52" x14ac:dyDescent="0.25">
      <c r="A31" s="63" t="s">
        <v>291</v>
      </c>
      <c r="B31" s="69" t="s">
        <v>292</v>
      </c>
      <c r="C31" s="65">
        <v>0</v>
      </c>
      <c r="D31" s="65">
        <v>0</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67"/>
      <c r="AN31" s="65"/>
      <c r="AO31" s="67"/>
      <c r="AP31" s="65"/>
      <c r="AQ31" s="67"/>
      <c r="AR31" s="65"/>
      <c r="AS31" s="67"/>
      <c r="AT31" s="65"/>
      <c r="AU31" s="67"/>
      <c r="AV31" s="65"/>
      <c r="AW31" s="65"/>
      <c r="AX31" s="72"/>
      <c r="AY31" s="58"/>
    </row>
    <row r="32" spans="1:52" ht="31.5" x14ac:dyDescent="0.25">
      <c r="A32" s="63" t="s">
        <v>293</v>
      </c>
      <c r="B32" s="69" t="s">
        <v>294</v>
      </c>
      <c r="C32" s="65">
        <v>0</v>
      </c>
      <c r="D32" s="65">
        <v>0</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67"/>
      <c r="AN32" s="65"/>
      <c r="AO32" s="67"/>
      <c r="AP32" s="65"/>
      <c r="AQ32" s="67"/>
      <c r="AR32" s="65"/>
      <c r="AS32" s="67"/>
      <c r="AT32" s="65"/>
      <c r="AU32" s="67"/>
      <c r="AV32" s="65"/>
      <c r="AW32" s="65"/>
      <c r="AX32" s="72"/>
      <c r="AY32" s="58"/>
    </row>
    <row r="33" spans="1:51" x14ac:dyDescent="0.25">
      <c r="A33" s="63" t="s">
        <v>295</v>
      </c>
      <c r="B33" s="69" t="s">
        <v>296</v>
      </c>
      <c r="C33" s="65">
        <v>1.63243206</v>
      </c>
      <c r="D33" s="65">
        <v>0</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67"/>
      <c r="AN33" s="65"/>
      <c r="AO33" s="67"/>
      <c r="AP33" s="65"/>
      <c r="AQ33" s="67"/>
      <c r="AR33" s="65"/>
      <c r="AS33" s="67"/>
      <c r="AT33" s="65"/>
      <c r="AU33" s="67"/>
      <c r="AV33" s="65"/>
      <c r="AW33" s="65"/>
      <c r="AX33" s="72"/>
      <c r="AY33" s="58"/>
    </row>
    <row r="34" spans="1:51" x14ac:dyDescent="0.25">
      <c r="A34" s="63" t="s">
        <v>297</v>
      </c>
      <c r="B34" s="69" t="s">
        <v>298</v>
      </c>
      <c r="C34" s="65">
        <v>7.0500000000000007E-3</v>
      </c>
      <c r="D34" s="65">
        <v>0</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67"/>
      <c r="AN34" s="65"/>
      <c r="AO34" s="67"/>
      <c r="AP34" s="65"/>
      <c r="AQ34" s="67"/>
      <c r="AR34" s="65"/>
      <c r="AS34" s="67"/>
      <c r="AT34" s="65"/>
      <c r="AU34" s="67"/>
      <c r="AV34" s="65"/>
      <c r="AW34" s="65"/>
      <c r="AX34" s="72"/>
      <c r="AY34" s="74"/>
    </row>
    <row r="35" spans="1:51" ht="31.5" x14ac:dyDescent="0.25">
      <c r="A35" s="63" t="s">
        <v>448</v>
      </c>
      <c r="B35" s="64" t="s">
        <v>449</v>
      </c>
      <c r="C35" s="70"/>
      <c r="D35" s="71"/>
      <c r="E35" s="122"/>
      <c r="F35" s="122"/>
      <c r="G35" s="71"/>
      <c r="H35" s="70"/>
      <c r="I35" s="62"/>
      <c r="J35" s="70"/>
      <c r="K35" s="62"/>
      <c r="L35" s="70"/>
      <c r="M35" s="62"/>
      <c r="N35" s="70"/>
      <c r="O35" s="62"/>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71"/>
      <c r="AW35" s="76"/>
      <c r="AX35" s="58"/>
      <c r="AY35" s="58"/>
    </row>
    <row r="36" spans="1:51" s="38" customFormat="1" ht="31.5" x14ac:dyDescent="0.25">
      <c r="A36" s="68" t="s">
        <v>299</v>
      </c>
      <c r="B36" s="77" t="s">
        <v>300</v>
      </c>
      <c r="C36" s="78" t="s">
        <v>126</v>
      </c>
      <c r="D36" s="78" t="s">
        <v>126</v>
      </c>
      <c r="E36" s="78"/>
      <c r="F36" s="78"/>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5"/>
      <c r="AV36" s="65">
        <v>0</v>
      </c>
      <c r="AW36" s="65">
        <v>0</v>
      </c>
      <c r="AX36" s="80"/>
      <c r="AY36" s="80"/>
    </row>
    <row r="37" spans="1:51" s="38" customFormat="1" x14ac:dyDescent="0.25">
      <c r="A37" s="68" t="s">
        <v>301</v>
      </c>
      <c r="B37" s="77" t="s">
        <v>302</v>
      </c>
      <c r="C37" s="78" t="s">
        <v>126</v>
      </c>
      <c r="D37" s="78" t="s">
        <v>126</v>
      </c>
      <c r="E37" s="78"/>
      <c r="F37" s="78"/>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5"/>
      <c r="AV37" s="65">
        <v>0</v>
      </c>
      <c r="AW37" s="65">
        <v>0</v>
      </c>
      <c r="AX37" s="81"/>
      <c r="AY37" s="82"/>
    </row>
    <row r="38" spans="1:51" s="38" customFormat="1" x14ac:dyDescent="0.25">
      <c r="A38" s="68" t="s">
        <v>303</v>
      </c>
      <c r="B38" s="77" t="s">
        <v>304</v>
      </c>
      <c r="C38" s="78" t="s">
        <v>126</v>
      </c>
      <c r="D38" s="78" t="s">
        <v>126</v>
      </c>
      <c r="E38" s="78"/>
      <c r="F38" s="78"/>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5"/>
      <c r="AV38" s="65">
        <v>0</v>
      </c>
      <c r="AW38" s="65">
        <v>0</v>
      </c>
      <c r="AX38" s="81"/>
      <c r="AY38" s="82"/>
    </row>
    <row r="39" spans="1:51" s="38" customFormat="1" ht="31.5" x14ac:dyDescent="0.25">
      <c r="A39" s="68" t="s">
        <v>305</v>
      </c>
      <c r="B39" s="69" t="s">
        <v>306</v>
      </c>
      <c r="C39" s="78" t="s">
        <v>126</v>
      </c>
      <c r="D39" s="78" t="s">
        <v>126</v>
      </c>
      <c r="E39" s="78"/>
      <c r="F39" s="78"/>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5"/>
      <c r="AV39" s="65">
        <v>0</v>
      </c>
      <c r="AW39" s="65">
        <v>0</v>
      </c>
      <c r="AX39" s="81"/>
      <c r="AY39" s="82"/>
    </row>
    <row r="40" spans="1:51" s="38" customFormat="1" ht="31.5" x14ac:dyDescent="0.25">
      <c r="A40" s="68" t="s">
        <v>307</v>
      </c>
      <c r="B40" s="69" t="s">
        <v>308</v>
      </c>
      <c r="C40" s="78" t="s">
        <v>126</v>
      </c>
      <c r="D40" s="78" t="s">
        <v>126</v>
      </c>
      <c r="E40" s="78"/>
      <c r="F40" s="78"/>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5"/>
      <c r="AV40" s="65">
        <v>0</v>
      </c>
      <c r="AW40" s="76">
        <v>0</v>
      </c>
      <c r="AX40" s="81"/>
      <c r="AY40" s="82"/>
    </row>
    <row r="41" spans="1:51" s="38" customFormat="1" x14ac:dyDescent="0.25">
      <c r="A41" s="68" t="s">
        <v>309</v>
      </c>
      <c r="B41" s="69" t="s">
        <v>310</v>
      </c>
      <c r="C41" s="78" t="s">
        <v>126</v>
      </c>
      <c r="D41" s="78" t="s">
        <v>126</v>
      </c>
      <c r="E41" s="78"/>
      <c r="F41" s="78"/>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5"/>
      <c r="AV41" s="65">
        <v>0</v>
      </c>
      <c r="AW41" s="76">
        <v>0</v>
      </c>
      <c r="AX41" s="81"/>
      <c r="AY41" s="82"/>
    </row>
    <row r="42" spans="1:51" s="38" customFormat="1" ht="18.75" x14ac:dyDescent="0.25">
      <c r="A42" s="68" t="s">
        <v>311</v>
      </c>
      <c r="B42" s="77" t="s">
        <v>450</v>
      </c>
      <c r="C42" s="78" t="s">
        <v>126</v>
      </c>
      <c r="D42" s="78" t="s">
        <v>126</v>
      </c>
      <c r="E42" s="78"/>
      <c r="F42" s="78"/>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65">
        <v>0</v>
      </c>
      <c r="AW42" s="76">
        <v>0</v>
      </c>
      <c r="AX42" s="81"/>
      <c r="AY42" s="82"/>
    </row>
    <row r="43" spans="1:51" s="38" customFormat="1" x14ac:dyDescent="0.25">
      <c r="A43" s="63" t="s">
        <v>451</v>
      </c>
      <c r="B43" s="64" t="s">
        <v>312</v>
      </c>
      <c r="C43" s="70"/>
      <c r="D43" s="71"/>
      <c r="E43" s="122"/>
      <c r="F43" s="122"/>
      <c r="G43" s="71"/>
      <c r="H43" s="70"/>
      <c r="I43" s="62"/>
      <c r="J43" s="70"/>
      <c r="K43" s="62"/>
      <c r="L43" s="70"/>
      <c r="M43" s="62"/>
      <c r="N43" s="70"/>
      <c r="O43" s="62"/>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65"/>
      <c r="AW43" s="65"/>
      <c r="AX43" s="81"/>
      <c r="AY43" s="82"/>
    </row>
    <row r="44" spans="1:51" x14ac:dyDescent="0.25">
      <c r="A44" s="68" t="s">
        <v>313</v>
      </c>
      <c r="B44" s="69" t="s">
        <v>314</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65">
        <v>0</v>
      </c>
      <c r="AW44" s="65">
        <v>0</v>
      </c>
      <c r="AX44" s="72"/>
      <c r="AY44" s="74"/>
    </row>
    <row r="45" spans="1:51" ht="15" customHeight="1" x14ac:dyDescent="0.25">
      <c r="A45" s="68" t="s">
        <v>315</v>
      </c>
      <c r="B45" s="69" t="s">
        <v>302</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65">
        <v>0</v>
      </c>
      <c r="AW45" s="65">
        <v>0</v>
      </c>
      <c r="AX45" s="72"/>
      <c r="AY45" s="74"/>
    </row>
    <row r="46" spans="1:51" x14ac:dyDescent="0.25">
      <c r="A46" s="68" t="s">
        <v>316</v>
      </c>
      <c r="B46" s="69" t="s">
        <v>304</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65">
        <v>0</v>
      </c>
      <c r="AW46" s="65">
        <v>0</v>
      </c>
      <c r="AX46" s="72"/>
      <c r="AY46" s="74"/>
    </row>
    <row r="47" spans="1:51" ht="31.5" x14ac:dyDescent="0.25">
      <c r="A47" s="68" t="s">
        <v>317</v>
      </c>
      <c r="B47" s="69" t="s">
        <v>306</v>
      </c>
      <c r="C47" s="84">
        <v>0</v>
      </c>
      <c r="D47" s="84">
        <v>0</v>
      </c>
      <c r="E47" s="86"/>
      <c r="F47" s="86"/>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65">
        <v>0</v>
      </c>
      <c r="AW47" s="65">
        <v>0</v>
      </c>
      <c r="AX47" s="72"/>
      <c r="AY47" s="74"/>
    </row>
    <row r="48" spans="1:51" ht="31.5" x14ac:dyDescent="0.25">
      <c r="A48" s="68" t="s">
        <v>318</v>
      </c>
      <c r="B48" s="69" t="s">
        <v>308</v>
      </c>
      <c r="C48" s="84">
        <v>0</v>
      </c>
      <c r="D48" s="84">
        <v>0</v>
      </c>
      <c r="E48" s="86"/>
      <c r="F48" s="86"/>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65">
        <v>0</v>
      </c>
      <c r="AW48" s="65">
        <v>0</v>
      </c>
      <c r="AX48" s="72"/>
      <c r="AY48" s="74"/>
    </row>
    <row r="49" spans="1:54" x14ac:dyDescent="0.25">
      <c r="A49" s="68" t="s">
        <v>319</v>
      </c>
      <c r="B49" s="69" t="s">
        <v>310</v>
      </c>
      <c r="C49" s="84">
        <v>0</v>
      </c>
      <c r="D49" s="84">
        <v>0</v>
      </c>
      <c r="E49" s="86"/>
      <c r="F49" s="86"/>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65">
        <v>0</v>
      </c>
      <c r="AW49" s="65">
        <v>0</v>
      </c>
      <c r="AX49" s="72"/>
      <c r="AY49" s="74"/>
    </row>
    <row r="50" spans="1:54" ht="18.75" x14ac:dyDescent="0.25">
      <c r="A50" s="68" t="s">
        <v>320</v>
      </c>
      <c r="B50" s="77" t="s">
        <v>450</v>
      </c>
      <c r="C50" s="84">
        <v>3</v>
      </c>
      <c r="D50" s="84">
        <v>0</v>
      </c>
      <c r="E50" s="85"/>
      <c r="F50" s="85"/>
      <c r="G50" s="84">
        <v>0</v>
      </c>
      <c r="H50" s="84">
        <v>0</v>
      </c>
      <c r="I50" s="79" t="s">
        <v>126</v>
      </c>
      <c r="J50" s="84">
        <v>0</v>
      </c>
      <c r="K50" s="79" t="s">
        <v>126</v>
      </c>
      <c r="L50" s="84">
        <v>0</v>
      </c>
      <c r="M50" s="79" t="s">
        <v>126</v>
      </c>
      <c r="N50" s="84">
        <v>0</v>
      </c>
      <c r="O50" s="79" t="s">
        <v>126</v>
      </c>
      <c r="P50" s="84">
        <v>0</v>
      </c>
      <c r="Q50" s="79" t="s">
        <v>126</v>
      </c>
      <c r="R50" s="84">
        <v>0</v>
      </c>
      <c r="S50" s="79" t="s">
        <v>126</v>
      </c>
      <c r="T50" s="84">
        <v>3</v>
      </c>
      <c r="U50" s="79" t="s">
        <v>451</v>
      </c>
      <c r="V50" s="84">
        <v>0</v>
      </c>
      <c r="W50" s="79" t="s">
        <v>126</v>
      </c>
      <c r="X50" s="84">
        <v>0</v>
      </c>
      <c r="Y50" s="79" t="s">
        <v>126</v>
      </c>
      <c r="Z50" s="84">
        <v>0</v>
      </c>
      <c r="AA50" s="79" t="s">
        <v>126</v>
      </c>
      <c r="AB50" s="84">
        <v>0</v>
      </c>
      <c r="AC50" s="79" t="s">
        <v>126</v>
      </c>
      <c r="AD50" s="84">
        <v>0</v>
      </c>
      <c r="AE50" s="79" t="s">
        <v>126</v>
      </c>
      <c r="AF50" s="84">
        <v>0</v>
      </c>
      <c r="AG50" s="79" t="s">
        <v>126</v>
      </c>
      <c r="AH50" s="84">
        <v>0</v>
      </c>
      <c r="AI50" s="79" t="s">
        <v>126</v>
      </c>
      <c r="AJ50" s="84">
        <v>0</v>
      </c>
      <c r="AK50" s="79" t="s">
        <v>126</v>
      </c>
      <c r="AL50" s="84">
        <v>0</v>
      </c>
      <c r="AM50" s="79" t="s">
        <v>126</v>
      </c>
      <c r="AN50" s="84">
        <v>0</v>
      </c>
      <c r="AO50" s="79" t="s">
        <v>126</v>
      </c>
      <c r="AP50" s="84">
        <v>0</v>
      </c>
      <c r="AQ50" s="79" t="s">
        <v>126</v>
      </c>
      <c r="AR50" s="84">
        <v>0</v>
      </c>
      <c r="AS50" s="79" t="s">
        <v>126</v>
      </c>
      <c r="AT50" s="84">
        <v>0</v>
      </c>
      <c r="AU50" s="79" t="s">
        <v>126</v>
      </c>
      <c r="AV50" s="65">
        <v>3</v>
      </c>
      <c r="AW50" s="65">
        <v>0</v>
      </c>
      <c r="AX50" s="72"/>
      <c r="AY50" s="74"/>
    </row>
    <row r="51" spans="1:54" ht="35.25" customHeight="1" x14ac:dyDescent="0.25">
      <c r="A51" s="63" t="s">
        <v>452</v>
      </c>
      <c r="B51" s="64" t="s">
        <v>321</v>
      </c>
      <c r="C51" s="70"/>
      <c r="D51" s="71"/>
      <c r="E51" s="122"/>
      <c r="F51" s="122"/>
      <c r="G51" s="71"/>
      <c r="H51" s="70"/>
      <c r="I51" s="79"/>
      <c r="J51" s="70"/>
      <c r="K51" s="79"/>
      <c r="L51" s="70"/>
      <c r="M51" s="62"/>
      <c r="N51" s="70"/>
      <c r="O51" s="62"/>
      <c r="P51" s="70"/>
      <c r="Q51" s="79"/>
      <c r="R51" s="70"/>
      <c r="S51" s="75"/>
      <c r="T51" s="71"/>
      <c r="U51" s="75"/>
      <c r="V51" s="71"/>
      <c r="W51" s="75"/>
      <c r="X51" s="71"/>
      <c r="Y51" s="75"/>
      <c r="Z51" s="71"/>
      <c r="AA51" s="75"/>
      <c r="AB51" s="71"/>
      <c r="AC51" s="79"/>
      <c r="AD51" s="71"/>
      <c r="AE51" s="75"/>
      <c r="AF51" s="71"/>
      <c r="AG51" s="75"/>
      <c r="AH51" s="71"/>
      <c r="AI51" s="75"/>
      <c r="AJ51" s="71"/>
      <c r="AK51" s="75"/>
      <c r="AL51" s="71"/>
      <c r="AM51" s="75"/>
      <c r="AN51" s="71"/>
      <c r="AO51" s="79"/>
      <c r="AP51" s="71"/>
      <c r="AQ51" s="75"/>
      <c r="AR51" s="71"/>
      <c r="AS51" s="75"/>
      <c r="AT51" s="71"/>
      <c r="AU51" s="75"/>
      <c r="AV51" s="65"/>
      <c r="AW51" s="65"/>
      <c r="AX51" s="72"/>
      <c r="AY51" s="74"/>
    </row>
    <row r="52" spans="1:54" s="90" customFormat="1" x14ac:dyDescent="0.25">
      <c r="A52" s="71" t="s">
        <v>322</v>
      </c>
      <c r="B52" s="87" t="s">
        <v>323</v>
      </c>
      <c r="C52" s="88">
        <v>1.6394820599999997</v>
      </c>
      <c r="D52" s="88">
        <v>0</v>
      </c>
      <c r="E52" s="88"/>
      <c r="F52" s="88"/>
      <c r="G52" s="84">
        <v>0</v>
      </c>
      <c r="H52" s="84">
        <v>0</v>
      </c>
      <c r="I52" s="79" t="s">
        <v>126</v>
      </c>
      <c r="J52" s="84">
        <v>0</v>
      </c>
      <c r="K52" s="79" t="s">
        <v>126</v>
      </c>
      <c r="L52" s="88">
        <v>0</v>
      </c>
      <c r="M52" s="79" t="s">
        <v>126</v>
      </c>
      <c r="N52" s="84">
        <v>0</v>
      </c>
      <c r="O52" s="79" t="s">
        <v>126</v>
      </c>
      <c r="P52" s="84">
        <v>0</v>
      </c>
      <c r="Q52" s="79" t="s">
        <v>126</v>
      </c>
      <c r="R52" s="84">
        <v>0</v>
      </c>
      <c r="S52" s="79" t="s">
        <v>126</v>
      </c>
      <c r="T52" s="84">
        <v>1.6394820599999997</v>
      </c>
      <c r="U52" s="79" t="s">
        <v>451</v>
      </c>
      <c r="V52" s="84">
        <v>0</v>
      </c>
      <c r="W52" s="79" t="s">
        <v>126</v>
      </c>
      <c r="X52" s="84">
        <v>0</v>
      </c>
      <c r="Y52" s="79" t="s">
        <v>126</v>
      </c>
      <c r="Z52" s="84">
        <v>0</v>
      </c>
      <c r="AA52" s="79" t="s">
        <v>126</v>
      </c>
      <c r="AB52" s="84">
        <v>0</v>
      </c>
      <c r="AC52" s="79" t="s">
        <v>126</v>
      </c>
      <c r="AD52" s="84">
        <v>0</v>
      </c>
      <c r="AE52" s="79" t="s">
        <v>126</v>
      </c>
      <c r="AF52" s="84">
        <v>0</v>
      </c>
      <c r="AG52" s="79" t="s">
        <v>126</v>
      </c>
      <c r="AH52" s="84">
        <v>0</v>
      </c>
      <c r="AI52" s="79" t="s">
        <v>126</v>
      </c>
      <c r="AJ52" s="84">
        <v>0</v>
      </c>
      <c r="AK52" s="79" t="s">
        <v>126</v>
      </c>
      <c r="AL52" s="84">
        <v>0</v>
      </c>
      <c r="AM52" s="79" t="s">
        <v>126</v>
      </c>
      <c r="AN52" s="84">
        <v>0</v>
      </c>
      <c r="AO52" s="79" t="s">
        <v>126</v>
      </c>
      <c r="AP52" s="84">
        <v>0</v>
      </c>
      <c r="AQ52" s="79" t="s">
        <v>126</v>
      </c>
      <c r="AR52" s="84">
        <v>0</v>
      </c>
      <c r="AS52" s="79" t="s">
        <v>126</v>
      </c>
      <c r="AT52" s="84">
        <v>0</v>
      </c>
      <c r="AU52" s="79" t="s">
        <v>126</v>
      </c>
      <c r="AV52" s="65">
        <v>1.6394820599999997</v>
      </c>
      <c r="AW52" s="65">
        <v>0</v>
      </c>
      <c r="AX52" s="89"/>
      <c r="AY52" s="89"/>
    </row>
    <row r="53" spans="1:54" ht="47.25" x14ac:dyDescent="0.25">
      <c r="A53" s="68" t="s">
        <v>324</v>
      </c>
      <c r="B53" s="69" t="s">
        <v>325</v>
      </c>
      <c r="C53" s="88">
        <v>0</v>
      </c>
      <c r="D53" s="88">
        <v>0</v>
      </c>
      <c r="E53" s="86"/>
      <c r="F53" s="86"/>
      <c r="G53" s="88">
        <v>0</v>
      </c>
      <c r="H53" s="88">
        <v>0</v>
      </c>
      <c r="I53" s="79" t="s">
        <v>126</v>
      </c>
      <c r="J53" s="88">
        <v>0</v>
      </c>
      <c r="K53" s="79" t="s">
        <v>126</v>
      </c>
      <c r="L53" s="88">
        <v>0</v>
      </c>
      <c r="M53" s="79" t="s">
        <v>126</v>
      </c>
      <c r="N53" s="88">
        <v>0</v>
      </c>
      <c r="O53" s="79" t="s">
        <v>126</v>
      </c>
      <c r="P53" s="88">
        <v>0</v>
      </c>
      <c r="Q53" s="79" t="s">
        <v>126</v>
      </c>
      <c r="R53" s="88">
        <v>0</v>
      </c>
      <c r="S53" s="79" t="s">
        <v>126</v>
      </c>
      <c r="T53" s="88">
        <v>0</v>
      </c>
      <c r="U53" s="79" t="s">
        <v>126</v>
      </c>
      <c r="V53" s="88">
        <v>0</v>
      </c>
      <c r="W53" s="79" t="s">
        <v>126</v>
      </c>
      <c r="X53" s="88">
        <v>0</v>
      </c>
      <c r="Y53" s="79" t="s">
        <v>126</v>
      </c>
      <c r="Z53" s="88">
        <v>0</v>
      </c>
      <c r="AA53" s="79" t="s">
        <v>126</v>
      </c>
      <c r="AB53" s="88">
        <v>0</v>
      </c>
      <c r="AC53" s="79" t="s">
        <v>126</v>
      </c>
      <c r="AD53" s="88">
        <v>0</v>
      </c>
      <c r="AE53" s="79" t="s">
        <v>126</v>
      </c>
      <c r="AF53" s="88">
        <v>0</v>
      </c>
      <c r="AG53" s="79" t="s">
        <v>126</v>
      </c>
      <c r="AH53" s="88">
        <v>0</v>
      </c>
      <c r="AI53" s="79" t="s">
        <v>126</v>
      </c>
      <c r="AJ53" s="88">
        <v>0</v>
      </c>
      <c r="AK53" s="79" t="s">
        <v>126</v>
      </c>
      <c r="AL53" s="88">
        <v>0</v>
      </c>
      <c r="AM53" s="79" t="s">
        <v>126</v>
      </c>
      <c r="AN53" s="88">
        <v>0</v>
      </c>
      <c r="AO53" s="79" t="s">
        <v>126</v>
      </c>
      <c r="AP53" s="88">
        <v>0</v>
      </c>
      <c r="AQ53" s="79" t="s">
        <v>126</v>
      </c>
      <c r="AR53" s="88">
        <v>0</v>
      </c>
      <c r="AS53" s="79" t="s">
        <v>126</v>
      </c>
      <c r="AT53" s="88">
        <v>0</v>
      </c>
      <c r="AU53" s="79" t="s">
        <v>126</v>
      </c>
      <c r="AV53" s="71">
        <v>0</v>
      </c>
      <c r="AW53" s="71">
        <v>0</v>
      </c>
      <c r="AX53" s="72" t="s">
        <v>479</v>
      </c>
      <c r="AY53" s="74" t="e">
        <f>AW53-AW60</f>
        <v>#VALUE!</v>
      </c>
      <c r="AZ53" s="55" t="e">
        <f>CONCATENATE(AY53,AX53,B53)</f>
        <v>#VALUE!</v>
      </c>
      <c r="BA53" s="55" t="e">
        <f>CONCATENATE(AZ53,BB53,AZ54,BB53,AZ55,BB53,AZ56,BB53,AZ57)</f>
        <v>#VALUE!</v>
      </c>
      <c r="BB53" s="117" t="s">
        <v>480</v>
      </c>
    </row>
    <row r="54" spans="1:54" x14ac:dyDescent="0.25">
      <c r="A54" s="68" t="s">
        <v>326</v>
      </c>
      <c r="B54" s="77" t="s">
        <v>327</v>
      </c>
      <c r="C54" s="88">
        <v>0</v>
      </c>
      <c r="D54" s="88">
        <v>0</v>
      </c>
      <c r="E54" s="91"/>
      <c r="F54" s="91"/>
      <c r="G54" s="88">
        <v>0</v>
      </c>
      <c r="H54" s="88">
        <v>0</v>
      </c>
      <c r="I54" s="79" t="s">
        <v>126</v>
      </c>
      <c r="J54" s="88">
        <v>0</v>
      </c>
      <c r="K54" s="79" t="s">
        <v>126</v>
      </c>
      <c r="L54" s="88">
        <v>0</v>
      </c>
      <c r="M54" s="79" t="s">
        <v>126</v>
      </c>
      <c r="N54" s="88">
        <v>0</v>
      </c>
      <c r="O54" s="79" t="s">
        <v>126</v>
      </c>
      <c r="P54" s="88">
        <v>0</v>
      </c>
      <c r="Q54" s="79" t="s">
        <v>126</v>
      </c>
      <c r="R54" s="88">
        <v>0</v>
      </c>
      <c r="S54" s="79" t="s">
        <v>126</v>
      </c>
      <c r="T54" s="88">
        <v>0</v>
      </c>
      <c r="U54" s="79" t="s">
        <v>126</v>
      </c>
      <c r="V54" s="88">
        <v>0</v>
      </c>
      <c r="W54" s="79" t="s">
        <v>126</v>
      </c>
      <c r="X54" s="88">
        <v>0</v>
      </c>
      <c r="Y54" s="79" t="s">
        <v>126</v>
      </c>
      <c r="Z54" s="88">
        <v>0</v>
      </c>
      <c r="AA54" s="79" t="s">
        <v>126</v>
      </c>
      <c r="AB54" s="88">
        <v>0</v>
      </c>
      <c r="AC54" s="79" t="s">
        <v>126</v>
      </c>
      <c r="AD54" s="88">
        <v>0</v>
      </c>
      <c r="AE54" s="79" t="s">
        <v>126</v>
      </c>
      <c r="AF54" s="88">
        <v>0</v>
      </c>
      <c r="AG54" s="79" t="s">
        <v>126</v>
      </c>
      <c r="AH54" s="88">
        <v>0</v>
      </c>
      <c r="AI54" s="79" t="s">
        <v>126</v>
      </c>
      <c r="AJ54" s="88">
        <v>0</v>
      </c>
      <c r="AK54" s="79" t="s">
        <v>126</v>
      </c>
      <c r="AL54" s="88">
        <v>0</v>
      </c>
      <c r="AM54" s="79" t="s">
        <v>126</v>
      </c>
      <c r="AN54" s="88">
        <v>0</v>
      </c>
      <c r="AO54" s="79" t="s">
        <v>126</v>
      </c>
      <c r="AP54" s="88">
        <v>0</v>
      </c>
      <c r="AQ54" s="79" t="s">
        <v>126</v>
      </c>
      <c r="AR54" s="88">
        <v>0</v>
      </c>
      <c r="AS54" s="79" t="s">
        <v>126</v>
      </c>
      <c r="AT54" s="88">
        <v>0</v>
      </c>
      <c r="AU54" s="79" t="s">
        <v>126</v>
      </c>
      <c r="AV54" s="71">
        <v>0</v>
      </c>
      <c r="AW54" s="71">
        <v>0</v>
      </c>
      <c r="AX54" s="72" t="s">
        <v>479</v>
      </c>
      <c r="AY54" s="74" t="e">
        <f t="shared" ref="AY54:AY57" si="0">AW54-AW61</f>
        <v>#VALUE!</v>
      </c>
      <c r="AZ54" s="55" t="e">
        <f t="shared" ref="AZ54:AZ57" si="1">CONCATENATE(AY54,AX54,B54)</f>
        <v>#VALUE!</v>
      </c>
    </row>
    <row r="55" spans="1:54" x14ac:dyDescent="0.25">
      <c r="A55" s="68" t="s">
        <v>328</v>
      </c>
      <c r="B55" s="77" t="s">
        <v>329</v>
      </c>
      <c r="C55" s="88">
        <v>0</v>
      </c>
      <c r="D55" s="88">
        <v>0</v>
      </c>
      <c r="E55" s="91"/>
      <c r="F55" s="91"/>
      <c r="G55" s="88">
        <v>0</v>
      </c>
      <c r="H55" s="88">
        <v>0</v>
      </c>
      <c r="I55" s="79" t="s">
        <v>126</v>
      </c>
      <c r="J55" s="88">
        <v>0</v>
      </c>
      <c r="K55" s="79" t="s">
        <v>126</v>
      </c>
      <c r="L55" s="88">
        <v>0</v>
      </c>
      <c r="M55" s="79" t="s">
        <v>126</v>
      </c>
      <c r="N55" s="88">
        <v>0</v>
      </c>
      <c r="O55" s="79" t="s">
        <v>126</v>
      </c>
      <c r="P55" s="88">
        <v>0</v>
      </c>
      <c r="Q55" s="79" t="s">
        <v>126</v>
      </c>
      <c r="R55" s="88">
        <v>0</v>
      </c>
      <c r="S55" s="79" t="s">
        <v>126</v>
      </c>
      <c r="T55" s="88">
        <v>0</v>
      </c>
      <c r="U55" s="79" t="s">
        <v>126</v>
      </c>
      <c r="V55" s="88">
        <v>0</v>
      </c>
      <c r="W55" s="79" t="s">
        <v>126</v>
      </c>
      <c r="X55" s="88">
        <v>0</v>
      </c>
      <c r="Y55" s="79" t="s">
        <v>126</v>
      </c>
      <c r="Z55" s="88">
        <v>0</v>
      </c>
      <c r="AA55" s="79" t="s">
        <v>126</v>
      </c>
      <c r="AB55" s="88">
        <v>0</v>
      </c>
      <c r="AC55" s="79" t="s">
        <v>126</v>
      </c>
      <c r="AD55" s="88">
        <v>0</v>
      </c>
      <c r="AE55" s="79" t="s">
        <v>126</v>
      </c>
      <c r="AF55" s="88">
        <v>0</v>
      </c>
      <c r="AG55" s="79" t="s">
        <v>126</v>
      </c>
      <c r="AH55" s="88">
        <v>0</v>
      </c>
      <c r="AI55" s="79" t="s">
        <v>126</v>
      </c>
      <c r="AJ55" s="88">
        <v>0</v>
      </c>
      <c r="AK55" s="79" t="s">
        <v>126</v>
      </c>
      <c r="AL55" s="88">
        <v>0</v>
      </c>
      <c r="AM55" s="79" t="s">
        <v>126</v>
      </c>
      <c r="AN55" s="88">
        <v>0</v>
      </c>
      <c r="AO55" s="79" t="s">
        <v>126</v>
      </c>
      <c r="AP55" s="88">
        <v>0</v>
      </c>
      <c r="AQ55" s="79" t="s">
        <v>126</v>
      </c>
      <c r="AR55" s="88">
        <v>0</v>
      </c>
      <c r="AS55" s="79" t="s">
        <v>126</v>
      </c>
      <c r="AT55" s="88">
        <v>0</v>
      </c>
      <c r="AU55" s="79" t="s">
        <v>126</v>
      </c>
      <c r="AV55" s="71">
        <v>0</v>
      </c>
      <c r="AW55" s="71">
        <v>0</v>
      </c>
      <c r="AX55" s="72" t="s">
        <v>479</v>
      </c>
      <c r="AY55" s="74" t="e">
        <f t="shared" si="0"/>
        <v>#VALUE!</v>
      </c>
      <c r="AZ55" s="55" t="e">
        <f t="shared" si="1"/>
        <v>#VALUE!</v>
      </c>
    </row>
    <row r="56" spans="1:54" x14ac:dyDescent="0.25">
      <c r="A56" s="68" t="s">
        <v>330</v>
      </c>
      <c r="B56" s="77" t="s">
        <v>331</v>
      </c>
      <c r="C56" s="88">
        <v>0</v>
      </c>
      <c r="D56" s="88">
        <v>0</v>
      </c>
      <c r="E56" s="91"/>
      <c r="F56" s="91"/>
      <c r="G56" s="88">
        <v>0</v>
      </c>
      <c r="H56" s="88">
        <v>0</v>
      </c>
      <c r="I56" s="79" t="s">
        <v>126</v>
      </c>
      <c r="J56" s="88">
        <v>0</v>
      </c>
      <c r="K56" s="79" t="s">
        <v>126</v>
      </c>
      <c r="L56" s="88">
        <v>0</v>
      </c>
      <c r="M56" s="79" t="s">
        <v>126</v>
      </c>
      <c r="N56" s="88">
        <v>0</v>
      </c>
      <c r="O56" s="79" t="s">
        <v>126</v>
      </c>
      <c r="P56" s="88">
        <v>0</v>
      </c>
      <c r="Q56" s="79" t="s">
        <v>126</v>
      </c>
      <c r="R56" s="88">
        <v>0</v>
      </c>
      <c r="S56" s="79" t="s">
        <v>126</v>
      </c>
      <c r="T56" s="88">
        <v>0</v>
      </c>
      <c r="U56" s="79" t="s">
        <v>126</v>
      </c>
      <c r="V56" s="88">
        <v>0</v>
      </c>
      <c r="W56" s="79" t="s">
        <v>126</v>
      </c>
      <c r="X56" s="88">
        <v>0</v>
      </c>
      <c r="Y56" s="79" t="s">
        <v>126</v>
      </c>
      <c r="Z56" s="88">
        <v>0</v>
      </c>
      <c r="AA56" s="79" t="s">
        <v>126</v>
      </c>
      <c r="AB56" s="88">
        <v>0</v>
      </c>
      <c r="AC56" s="79" t="s">
        <v>126</v>
      </c>
      <c r="AD56" s="88">
        <v>0</v>
      </c>
      <c r="AE56" s="79" t="s">
        <v>126</v>
      </c>
      <c r="AF56" s="88">
        <v>0</v>
      </c>
      <c r="AG56" s="79" t="s">
        <v>126</v>
      </c>
      <c r="AH56" s="88">
        <v>0</v>
      </c>
      <c r="AI56" s="79" t="s">
        <v>126</v>
      </c>
      <c r="AJ56" s="88">
        <v>0</v>
      </c>
      <c r="AK56" s="79" t="s">
        <v>126</v>
      </c>
      <c r="AL56" s="88">
        <v>0</v>
      </c>
      <c r="AM56" s="79" t="s">
        <v>126</v>
      </c>
      <c r="AN56" s="88">
        <v>0</v>
      </c>
      <c r="AO56" s="79" t="s">
        <v>126</v>
      </c>
      <c r="AP56" s="88">
        <v>0</v>
      </c>
      <c r="AQ56" s="79" t="s">
        <v>126</v>
      </c>
      <c r="AR56" s="88">
        <v>0</v>
      </c>
      <c r="AS56" s="79" t="s">
        <v>126</v>
      </c>
      <c r="AT56" s="88">
        <v>0</v>
      </c>
      <c r="AU56" s="79" t="s">
        <v>126</v>
      </c>
      <c r="AV56" s="71">
        <v>0</v>
      </c>
      <c r="AW56" s="71">
        <v>0</v>
      </c>
      <c r="AX56" s="72" t="s">
        <v>479</v>
      </c>
      <c r="AY56" s="74" t="e">
        <f t="shared" si="0"/>
        <v>#VALUE!</v>
      </c>
      <c r="AZ56" s="55" t="e">
        <f t="shared" si="1"/>
        <v>#VALUE!</v>
      </c>
    </row>
    <row r="57" spans="1:54" ht="18.75" x14ac:dyDescent="0.25">
      <c r="A57" s="68" t="s">
        <v>332</v>
      </c>
      <c r="B57" s="77" t="s">
        <v>453</v>
      </c>
      <c r="C57" s="88">
        <v>3</v>
      </c>
      <c r="D57" s="88">
        <v>0</v>
      </c>
      <c r="E57" s="91"/>
      <c r="F57" s="91"/>
      <c r="G57" s="88">
        <v>0</v>
      </c>
      <c r="H57" s="88">
        <v>0</v>
      </c>
      <c r="I57" s="79" t="s">
        <v>126</v>
      </c>
      <c r="J57" s="88">
        <v>0</v>
      </c>
      <c r="K57" s="79" t="s">
        <v>126</v>
      </c>
      <c r="L57" s="88">
        <v>0</v>
      </c>
      <c r="M57" s="79" t="s">
        <v>126</v>
      </c>
      <c r="N57" s="88">
        <v>0</v>
      </c>
      <c r="O57" s="79" t="s">
        <v>126</v>
      </c>
      <c r="P57" s="88">
        <v>0</v>
      </c>
      <c r="Q57" s="79" t="s">
        <v>126</v>
      </c>
      <c r="R57" s="88">
        <v>0</v>
      </c>
      <c r="S57" s="79" t="s">
        <v>126</v>
      </c>
      <c r="T57" s="88">
        <v>3</v>
      </c>
      <c r="U57" s="79" t="s">
        <v>451</v>
      </c>
      <c r="V57" s="88">
        <v>0</v>
      </c>
      <c r="W57" s="79" t="s">
        <v>126</v>
      </c>
      <c r="X57" s="88">
        <v>0</v>
      </c>
      <c r="Y57" s="79" t="s">
        <v>126</v>
      </c>
      <c r="Z57" s="88">
        <v>0</v>
      </c>
      <c r="AA57" s="79" t="s">
        <v>126</v>
      </c>
      <c r="AB57" s="88">
        <v>0</v>
      </c>
      <c r="AC57" s="79" t="s">
        <v>126</v>
      </c>
      <c r="AD57" s="88">
        <v>0</v>
      </c>
      <c r="AE57" s="79" t="s">
        <v>126</v>
      </c>
      <c r="AF57" s="88">
        <v>0</v>
      </c>
      <c r="AG57" s="79" t="s">
        <v>126</v>
      </c>
      <c r="AH57" s="88">
        <v>0</v>
      </c>
      <c r="AI57" s="79" t="s">
        <v>126</v>
      </c>
      <c r="AJ57" s="88">
        <v>0</v>
      </c>
      <c r="AK57" s="79" t="s">
        <v>126</v>
      </c>
      <c r="AL57" s="88">
        <v>0</v>
      </c>
      <c r="AM57" s="79" t="s">
        <v>126</v>
      </c>
      <c r="AN57" s="88">
        <v>0</v>
      </c>
      <c r="AO57" s="79" t="s">
        <v>126</v>
      </c>
      <c r="AP57" s="88">
        <v>0</v>
      </c>
      <c r="AQ57" s="79" t="s">
        <v>126</v>
      </c>
      <c r="AR57" s="88">
        <v>0</v>
      </c>
      <c r="AS57" s="79" t="s">
        <v>126</v>
      </c>
      <c r="AT57" s="88">
        <v>0</v>
      </c>
      <c r="AU57" s="79" t="s">
        <v>126</v>
      </c>
      <c r="AV57" s="71">
        <v>3</v>
      </c>
      <c r="AW57" s="71">
        <v>0</v>
      </c>
      <c r="AX57" s="72" t="s">
        <v>479</v>
      </c>
      <c r="AY57" s="74" t="e">
        <f t="shared" si="0"/>
        <v>#VALUE!</v>
      </c>
      <c r="AZ57" s="55" t="e">
        <f t="shared" si="1"/>
        <v>#VALUE!</v>
      </c>
    </row>
    <row r="58" spans="1:54" ht="36.75" customHeight="1" x14ac:dyDescent="0.25">
      <c r="A58" s="63" t="s">
        <v>454</v>
      </c>
      <c r="B58" s="92" t="s">
        <v>333</v>
      </c>
      <c r="C58" s="84"/>
      <c r="D58" s="71"/>
      <c r="E58" s="91"/>
      <c r="F58" s="91"/>
      <c r="G58" s="71"/>
      <c r="H58" s="84"/>
      <c r="I58" s="83"/>
      <c r="J58" s="84"/>
      <c r="K58" s="83"/>
      <c r="L58" s="84"/>
      <c r="M58" s="83"/>
      <c r="N58" s="84"/>
      <c r="O58" s="83"/>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65"/>
      <c r="AW58" s="76"/>
      <c r="AX58" s="72"/>
      <c r="AY58" s="74"/>
    </row>
    <row r="59" spans="1:54" x14ac:dyDescent="0.25">
      <c r="A59" s="63" t="s">
        <v>455</v>
      </c>
      <c r="B59" s="64" t="s">
        <v>334</v>
      </c>
      <c r="C59" s="70"/>
      <c r="D59" s="70"/>
      <c r="E59" s="122"/>
      <c r="F59" s="122"/>
      <c r="G59" s="71"/>
      <c r="H59" s="70"/>
      <c r="I59" s="62"/>
      <c r="J59" s="70"/>
      <c r="K59" s="62"/>
      <c r="L59" s="70"/>
      <c r="M59" s="62"/>
      <c r="N59" s="70"/>
      <c r="O59" s="62"/>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65"/>
      <c r="AW59" s="76"/>
      <c r="AX59" s="72"/>
      <c r="AY59" s="74"/>
    </row>
    <row r="60" spans="1:54" x14ac:dyDescent="0.25">
      <c r="A60" s="68" t="s">
        <v>335</v>
      </c>
      <c r="B60" s="93" t="s">
        <v>314</v>
      </c>
      <c r="C60" s="71"/>
      <c r="D60" s="71" t="s">
        <v>126</v>
      </c>
      <c r="E60" s="94"/>
      <c r="F60" s="94"/>
      <c r="G60" s="71" t="s">
        <v>126</v>
      </c>
      <c r="H60" s="71"/>
      <c r="I60" s="75"/>
      <c r="J60" s="71" t="s">
        <v>126</v>
      </c>
      <c r="K60" s="79" t="s">
        <v>126</v>
      </c>
      <c r="L60" s="71"/>
      <c r="M60" s="75"/>
      <c r="N60" s="71" t="s">
        <v>126</v>
      </c>
      <c r="O60" s="79" t="s">
        <v>126</v>
      </c>
      <c r="P60" s="71"/>
      <c r="Q60" s="75"/>
      <c r="R60" s="71" t="s">
        <v>126</v>
      </c>
      <c r="S60" s="79" t="s">
        <v>126</v>
      </c>
      <c r="T60" s="71"/>
      <c r="U60" s="75"/>
      <c r="V60" s="71" t="s">
        <v>126</v>
      </c>
      <c r="W60" s="79" t="s">
        <v>126</v>
      </c>
      <c r="X60" s="71"/>
      <c r="Y60" s="75"/>
      <c r="Z60" s="71" t="s">
        <v>126</v>
      </c>
      <c r="AA60" s="79" t="s">
        <v>126</v>
      </c>
      <c r="AB60" s="71"/>
      <c r="AC60" s="75"/>
      <c r="AD60" s="71" t="s">
        <v>126</v>
      </c>
      <c r="AE60" s="79" t="s">
        <v>126</v>
      </c>
      <c r="AF60" s="71"/>
      <c r="AG60" s="75"/>
      <c r="AH60" s="71" t="s">
        <v>126</v>
      </c>
      <c r="AI60" s="79" t="s">
        <v>126</v>
      </c>
      <c r="AJ60" s="71"/>
      <c r="AK60" s="75"/>
      <c r="AL60" s="71" t="s">
        <v>126</v>
      </c>
      <c r="AM60" s="79" t="s">
        <v>126</v>
      </c>
      <c r="AN60" s="71"/>
      <c r="AO60" s="75"/>
      <c r="AP60" s="71" t="s">
        <v>126</v>
      </c>
      <c r="AQ60" s="79" t="s">
        <v>126</v>
      </c>
      <c r="AR60" s="71"/>
      <c r="AS60" s="75"/>
      <c r="AT60" s="71" t="s">
        <v>126</v>
      </c>
      <c r="AU60" s="79" t="s">
        <v>126</v>
      </c>
      <c r="AV60" s="65"/>
      <c r="AW60" s="71" t="s">
        <v>126</v>
      </c>
      <c r="AX60" s="72"/>
      <c r="AY60" s="74"/>
    </row>
    <row r="61" spans="1:54" x14ac:dyDescent="0.25">
      <c r="A61" s="68" t="s">
        <v>336</v>
      </c>
      <c r="B61" s="93" t="s">
        <v>302</v>
      </c>
      <c r="C61" s="71"/>
      <c r="D61" s="71" t="s">
        <v>126</v>
      </c>
      <c r="E61" s="94"/>
      <c r="F61" s="94"/>
      <c r="G61" s="71" t="s">
        <v>126</v>
      </c>
      <c r="H61" s="71"/>
      <c r="I61" s="75"/>
      <c r="J61" s="71" t="s">
        <v>126</v>
      </c>
      <c r="K61" s="79" t="s">
        <v>126</v>
      </c>
      <c r="L61" s="71"/>
      <c r="M61" s="75"/>
      <c r="N61" s="71" t="s">
        <v>126</v>
      </c>
      <c r="O61" s="79" t="s">
        <v>126</v>
      </c>
      <c r="P61" s="71"/>
      <c r="Q61" s="75"/>
      <c r="R61" s="71" t="s">
        <v>126</v>
      </c>
      <c r="S61" s="79" t="s">
        <v>126</v>
      </c>
      <c r="T61" s="71"/>
      <c r="U61" s="75"/>
      <c r="V61" s="71" t="s">
        <v>126</v>
      </c>
      <c r="W61" s="79" t="s">
        <v>126</v>
      </c>
      <c r="X61" s="71"/>
      <c r="Y61" s="75"/>
      <c r="Z61" s="71" t="s">
        <v>126</v>
      </c>
      <c r="AA61" s="79" t="s">
        <v>126</v>
      </c>
      <c r="AB61" s="71"/>
      <c r="AC61" s="75"/>
      <c r="AD61" s="71" t="s">
        <v>126</v>
      </c>
      <c r="AE61" s="79" t="s">
        <v>126</v>
      </c>
      <c r="AF61" s="71"/>
      <c r="AG61" s="75"/>
      <c r="AH61" s="71" t="s">
        <v>126</v>
      </c>
      <c r="AI61" s="79" t="s">
        <v>126</v>
      </c>
      <c r="AJ61" s="71"/>
      <c r="AK61" s="75"/>
      <c r="AL61" s="71" t="s">
        <v>126</v>
      </c>
      <c r="AM61" s="79" t="s">
        <v>126</v>
      </c>
      <c r="AN61" s="71"/>
      <c r="AO61" s="75"/>
      <c r="AP61" s="71" t="s">
        <v>126</v>
      </c>
      <c r="AQ61" s="79" t="s">
        <v>126</v>
      </c>
      <c r="AR61" s="71"/>
      <c r="AS61" s="75"/>
      <c r="AT61" s="71" t="s">
        <v>126</v>
      </c>
      <c r="AU61" s="79" t="s">
        <v>126</v>
      </c>
      <c r="AV61" s="65"/>
      <c r="AW61" s="71" t="s">
        <v>126</v>
      </c>
      <c r="AX61" s="58"/>
      <c r="AY61" s="58"/>
    </row>
    <row r="62" spans="1:54" x14ac:dyDescent="0.25">
      <c r="A62" s="68" t="s">
        <v>337</v>
      </c>
      <c r="B62" s="93" t="s">
        <v>304</v>
      </c>
      <c r="C62" s="71"/>
      <c r="D62" s="71" t="s">
        <v>126</v>
      </c>
      <c r="E62" s="94"/>
      <c r="F62" s="94"/>
      <c r="G62" s="71" t="s">
        <v>126</v>
      </c>
      <c r="H62" s="71"/>
      <c r="I62" s="75"/>
      <c r="J62" s="71" t="s">
        <v>126</v>
      </c>
      <c r="K62" s="79" t="s">
        <v>126</v>
      </c>
      <c r="L62" s="71"/>
      <c r="M62" s="75"/>
      <c r="N62" s="71" t="s">
        <v>126</v>
      </c>
      <c r="O62" s="79" t="s">
        <v>126</v>
      </c>
      <c r="P62" s="71"/>
      <c r="Q62" s="75"/>
      <c r="R62" s="71" t="s">
        <v>126</v>
      </c>
      <c r="S62" s="79" t="s">
        <v>126</v>
      </c>
      <c r="T62" s="71"/>
      <c r="U62" s="75"/>
      <c r="V62" s="71" t="s">
        <v>126</v>
      </c>
      <c r="W62" s="79" t="s">
        <v>126</v>
      </c>
      <c r="X62" s="71"/>
      <c r="Y62" s="75"/>
      <c r="Z62" s="71" t="s">
        <v>126</v>
      </c>
      <c r="AA62" s="79" t="s">
        <v>126</v>
      </c>
      <c r="AB62" s="71"/>
      <c r="AC62" s="75"/>
      <c r="AD62" s="71" t="s">
        <v>126</v>
      </c>
      <c r="AE62" s="79" t="s">
        <v>126</v>
      </c>
      <c r="AF62" s="71"/>
      <c r="AG62" s="75"/>
      <c r="AH62" s="71" t="s">
        <v>126</v>
      </c>
      <c r="AI62" s="79" t="s">
        <v>126</v>
      </c>
      <c r="AJ62" s="71"/>
      <c r="AK62" s="75"/>
      <c r="AL62" s="71" t="s">
        <v>126</v>
      </c>
      <c r="AM62" s="79" t="s">
        <v>126</v>
      </c>
      <c r="AN62" s="71"/>
      <c r="AO62" s="75"/>
      <c r="AP62" s="71" t="s">
        <v>126</v>
      </c>
      <c r="AQ62" s="79" t="s">
        <v>126</v>
      </c>
      <c r="AR62" s="71"/>
      <c r="AS62" s="75"/>
      <c r="AT62" s="71" t="s">
        <v>126</v>
      </c>
      <c r="AU62" s="79" t="s">
        <v>126</v>
      </c>
      <c r="AV62" s="65"/>
      <c r="AW62" s="71" t="s">
        <v>126</v>
      </c>
      <c r="AX62" s="58"/>
      <c r="AY62" s="58"/>
    </row>
    <row r="63" spans="1:54" x14ac:dyDescent="0.25">
      <c r="A63" s="68" t="s">
        <v>338</v>
      </c>
      <c r="B63" s="93" t="s">
        <v>339</v>
      </c>
      <c r="C63" s="71"/>
      <c r="D63" s="71" t="s">
        <v>126</v>
      </c>
      <c r="E63" s="94"/>
      <c r="F63" s="94"/>
      <c r="G63" s="71" t="s">
        <v>126</v>
      </c>
      <c r="H63" s="71"/>
      <c r="I63" s="75"/>
      <c r="J63" s="71" t="s">
        <v>126</v>
      </c>
      <c r="K63" s="79" t="s">
        <v>126</v>
      </c>
      <c r="L63" s="71"/>
      <c r="M63" s="75"/>
      <c r="N63" s="71" t="s">
        <v>126</v>
      </c>
      <c r="O63" s="79" t="s">
        <v>126</v>
      </c>
      <c r="P63" s="71"/>
      <c r="Q63" s="75"/>
      <c r="R63" s="71" t="s">
        <v>126</v>
      </c>
      <c r="S63" s="79" t="s">
        <v>126</v>
      </c>
      <c r="T63" s="71"/>
      <c r="U63" s="75"/>
      <c r="V63" s="71" t="s">
        <v>126</v>
      </c>
      <c r="W63" s="79" t="s">
        <v>126</v>
      </c>
      <c r="X63" s="71"/>
      <c r="Y63" s="75"/>
      <c r="Z63" s="71" t="s">
        <v>126</v>
      </c>
      <c r="AA63" s="79" t="s">
        <v>126</v>
      </c>
      <c r="AB63" s="71"/>
      <c r="AC63" s="75"/>
      <c r="AD63" s="71" t="s">
        <v>126</v>
      </c>
      <c r="AE63" s="79" t="s">
        <v>126</v>
      </c>
      <c r="AF63" s="71"/>
      <c r="AG63" s="75"/>
      <c r="AH63" s="71" t="s">
        <v>126</v>
      </c>
      <c r="AI63" s="79" t="s">
        <v>126</v>
      </c>
      <c r="AJ63" s="71"/>
      <c r="AK63" s="75"/>
      <c r="AL63" s="71" t="s">
        <v>126</v>
      </c>
      <c r="AM63" s="79" t="s">
        <v>126</v>
      </c>
      <c r="AN63" s="71"/>
      <c r="AO63" s="75"/>
      <c r="AP63" s="71" t="s">
        <v>126</v>
      </c>
      <c r="AQ63" s="79" t="s">
        <v>126</v>
      </c>
      <c r="AR63" s="71"/>
      <c r="AS63" s="75"/>
      <c r="AT63" s="71" t="s">
        <v>126</v>
      </c>
      <c r="AU63" s="79" t="s">
        <v>126</v>
      </c>
      <c r="AV63" s="65"/>
      <c r="AW63" s="71" t="s">
        <v>126</v>
      </c>
      <c r="AX63" s="58"/>
      <c r="AY63" s="58"/>
    </row>
    <row r="64" spans="1:54" ht="18.75" x14ac:dyDescent="0.25">
      <c r="A64" s="68" t="s">
        <v>340</v>
      </c>
      <c r="B64" s="77" t="s">
        <v>453</v>
      </c>
      <c r="C64" s="71"/>
      <c r="D64" s="71" t="s">
        <v>126</v>
      </c>
      <c r="E64" s="94"/>
      <c r="F64" s="94"/>
      <c r="G64" s="71" t="s">
        <v>126</v>
      </c>
      <c r="H64" s="71"/>
      <c r="I64" s="75"/>
      <c r="J64" s="71" t="s">
        <v>126</v>
      </c>
      <c r="K64" s="79" t="s">
        <v>126</v>
      </c>
      <c r="L64" s="71"/>
      <c r="M64" s="75"/>
      <c r="N64" s="71" t="s">
        <v>126</v>
      </c>
      <c r="O64" s="79" t="s">
        <v>126</v>
      </c>
      <c r="P64" s="71"/>
      <c r="Q64" s="75"/>
      <c r="R64" s="71" t="s">
        <v>126</v>
      </c>
      <c r="S64" s="79" t="s">
        <v>126</v>
      </c>
      <c r="T64" s="71"/>
      <c r="U64" s="75"/>
      <c r="V64" s="71" t="s">
        <v>126</v>
      </c>
      <c r="W64" s="79" t="s">
        <v>126</v>
      </c>
      <c r="X64" s="71"/>
      <c r="Y64" s="75"/>
      <c r="Z64" s="71" t="s">
        <v>126</v>
      </c>
      <c r="AA64" s="79" t="s">
        <v>126</v>
      </c>
      <c r="AB64" s="71"/>
      <c r="AC64" s="75"/>
      <c r="AD64" s="71" t="s">
        <v>126</v>
      </c>
      <c r="AE64" s="79" t="s">
        <v>126</v>
      </c>
      <c r="AF64" s="71"/>
      <c r="AG64" s="75"/>
      <c r="AH64" s="71" t="s">
        <v>126</v>
      </c>
      <c r="AI64" s="79" t="s">
        <v>126</v>
      </c>
      <c r="AJ64" s="71"/>
      <c r="AK64" s="75"/>
      <c r="AL64" s="71" t="s">
        <v>126</v>
      </c>
      <c r="AM64" s="79" t="s">
        <v>126</v>
      </c>
      <c r="AN64" s="71"/>
      <c r="AO64" s="75"/>
      <c r="AP64" s="71" t="s">
        <v>126</v>
      </c>
      <c r="AQ64" s="79" t="s">
        <v>126</v>
      </c>
      <c r="AR64" s="71"/>
      <c r="AS64" s="75"/>
      <c r="AT64" s="71" t="s">
        <v>126</v>
      </c>
      <c r="AU64" s="79" t="s">
        <v>126</v>
      </c>
      <c r="AV64" s="65"/>
      <c r="AW64" s="71" t="s">
        <v>126</v>
      </c>
      <c r="AX64" s="58"/>
      <c r="AY64" s="58"/>
    </row>
    <row r="65" spans="1:66" x14ac:dyDescent="0.25">
      <c r="A65" s="95"/>
      <c r="B65" s="96"/>
      <c r="C65" s="97"/>
      <c r="D65" s="97"/>
      <c r="E65" s="95"/>
      <c r="F65" s="95"/>
      <c r="G65" s="97"/>
      <c r="H65" s="97"/>
      <c r="I65" s="98"/>
      <c r="J65" s="97"/>
      <c r="K65" s="98"/>
      <c r="L65" s="97"/>
      <c r="M65" s="95"/>
      <c r="N65" s="39"/>
      <c r="O65" s="99"/>
      <c r="P65" s="39"/>
      <c r="Q65" s="99"/>
      <c r="R65" s="39"/>
      <c r="S65" s="113"/>
      <c r="T65" s="39"/>
      <c r="W65" s="100"/>
      <c r="Y65" s="100"/>
      <c r="AC65" s="100"/>
      <c r="AI65" s="100"/>
    </row>
    <row r="66" spans="1:66" ht="54" customHeight="1" x14ac:dyDescent="0.25">
      <c r="A66" s="38"/>
      <c r="B66" s="204"/>
      <c r="C66" s="204"/>
      <c r="D66" s="204"/>
      <c r="E66" s="204"/>
      <c r="F66" s="204"/>
      <c r="G66" s="204"/>
      <c r="H66" s="204"/>
      <c r="I66" s="204"/>
      <c r="J66" s="101"/>
      <c r="K66" s="102"/>
      <c r="L66" s="101"/>
      <c r="M66" s="102"/>
      <c r="N66" s="101"/>
      <c r="O66" s="102"/>
      <c r="P66" s="101"/>
      <c r="Q66" s="102"/>
      <c r="R66" s="101"/>
      <c r="S66" s="102"/>
      <c r="T66" s="101"/>
    </row>
    <row r="67" spans="1:66" x14ac:dyDescent="0.25">
      <c r="A67" s="38"/>
      <c r="B67" s="38"/>
      <c r="C67" s="39"/>
      <c r="D67" s="39"/>
      <c r="E67" s="113"/>
      <c r="F67" s="113"/>
      <c r="L67" s="39"/>
      <c r="M67" s="39"/>
      <c r="N67" s="113"/>
      <c r="O67" s="39"/>
      <c r="P67" s="39"/>
      <c r="Q67" s="39"/>
      <c r="R67" s="39"/>
      <c r="S67" s="39"/>
      <c r="T67" s="39"/>
      <c r="U67" s="113"/>
      <c r="V67" s="39"/>
      <c r="W67" s="39"/>
      <c r="X67" s="113"/>
      <c r="Y67" s="39"/>
      <c r="Z67" s="39"/>
      <c r="AA67" s="39"/>
      <c r="AB67" s="113"/>
      <c r="AC67" s="39"/>
      <c r="AD67" s="39"/>
      <c r="AE67" s="39"/>
      <c r="AF67" s="39"/>
      <c r="AG67" s="39"/>
      <c r="AH67" s="39"/>
      <c r="AI67" s="113"/>
      <c r="AJ67" s="39"/>
      <c r="AK67" s="39"/>
      <c r="AL67" s="39"/>
      <c r="AN67" s="39"/>
      <c r="AO67" s="39"/>
      <c r="AP67" s="113"/>
      <c r="AQ67" s="39"/>
      <c r="AR67" s="39"/>
      <c r="AS67" s="39"/>
      <c r="AU67" s="39"/>
      <c r="AV67" s="39"/>
      <c r="AW67" s="113"/>
      <c r="AX67" s="39"/>
      <c r="AY67" s="39"/>
      <c r="AZ67" s="39"/>
      <c r="BC67" s="39"/>
      <c r="BD67" s="113"/>
      <c r="BE67" s="39"/>
      <c r="BF67" s="39"/>
      <c r="BG67" s="39"/>
      <c r="BJ67" s="39"/>
      <c r="BK67" s="113"/>
      <c r="BL67" s="39"/>
      <c r="BM67" s="39"/>
      <c r="BN67" s="39"/>
    </row>
    <row r="68" spans="1:66" ht="50.25" customHeight="1" x14ac:dyDescent="0.25">
      <c r="A68" s="38"/>
      <c r="B68" s="205"/>
      <c r="C68" s="205"/>
      <c r="D68" s="205"/>
      <c r="E68" s="205"/>
      <c r="F68" s="205"/>
      <c r="G68" s="205"/>
      <c r="H68" s="205"/>
      <c r="I68" s="205"/>
      <c r="J68" s="103"/>
      <c r="K68" s="104"/>
      <c r="L68" s="39"/>
      <c r="M68" s="113"/>
      <c r="N68" s="39"/>
      <c r="O68" s="113"/>
      <c r="P68" s="39"/>
      <c r="Q68" s="113"/>
      <c r="R68" s="39"/>
      <c r="S68" s="113"/>
      <c r="T68" s="39"/>
    </row>
    <row r="69" spans="1:66" x14ac:dyDescent="0.25">
      <c r="A69" s="38"/>
      <c r="B69" s="38"/>
      <c r="C69" s="39"/>
      <c r="D69" s="39"/>
      <c r="E69" s="113"/>
      <c r="F69" s="113"/>
      <c r="L69" s="39"/>
      <c r="M69" s="113"/>
      <c r="N69" s="39"/>
      <c r="O69" s="113"/>
      <c r="P69" s="39"/>
      <c r="Q69" s="113"/>
      <c r="R69" s="39"/>
      <c r="S69" s="113"/>
      <c r="T69" s="39"/>
    </row>
    <row r="70" spans="1:66" ht="36.75" customHeight="1" x14ac:dyDescent="0.25">
      <c r="A70" s="38"/>
      <c r="B70" s="204"/>
      <c r="C70" s="204"/>
      <c r="D70" s="204"/>
      <c r="E70" s="204"/>
      <c r="F70" s="204"/>
      <c r="G70" s="204"/>
      <c r="H70" s="204"/>
      <c r="I70" s="204"/>
      <c r="J70" s="101"/>
      <c r="K70" s="102"/>
      <c r="L70" s="39"/>
      <c r="M70" s="113"/>
      <c r="N70" s="39"/>
      <c r="O70" s="113"/>
      <c r="P70" s="39"/>
      <c r="Q70" s="113"/>
      <c r="R70" s="39"/>
      <c r="S70" s="113"/>
      <c r="T70" s="39"/>
    </row>
    <row r="71" spans="1:66" x14ac:dyDescent="0.25">
      <c r="A71" s="38"/>
      <c r="B71" s="105"/>
      <c r="C71" s="106"/>
      <c r="D71" s="106"/>
      <c r="E71" s="107"/>
      <c r="F71" s="107"/>
      <c r="L71" s="39"/>
      <c r="M71" s="113"/>
      <c r="N71" s="108"/>
      <c r="O71" s="113"/>
      <c r="P71" s="39"/>
      <c r="Q71" s="113"/>
      <c r="R71" s="39"/>
      <c r="S71" s="113"/>
      <c r="T71" s="39"/>
    </row>
    <row r="72" spans="1:66" ht="51" customHeight="1" x14ac:dyDescent="0.25">
      <c r="A72" s="38"/>
      <c r="B72" s="204"/>
      <c r="C72" s="204"/>
      <c r="D72" s="204"/>
      <c r="E72" s="204"/>
      <c r="F72" s="204"/>
      <c r="G72" s="204"/>
      <c r="H72" s="204"/>
      <c r="I72" s="204"/>
      <c r="J72" s="101"/>
      <c r="K72" s="102"/>
      <c r="L72" s="39"/>
      <c r="M72" s="113"/>
      <c r="N72" s="108"/>
      <c r="O72" s="113"/>
      <c r="P72" s="39"/>
      <c r="Q72" s="113"/>
      <c r="R72" s="39"/>
      <c r="S72" s="113"/>
      <c r="T72" s="39"/>
    </row>
    <row r="73" spans="1:66" ht="32.25" customHeight="1" x14ac:dyDescent="0.25">
      <c r="A73" s="38"/>
      <c r="B73" s="205"/>
      <c r="C73" s="205"/>
      <c r="D73" s="205"/>
      <c r="E73" s="205"/>
      <c r="F73" s="205"/>
      <c r="G73" s="205"/>
      <c r="H73" s="205"/>
      <c r="I73" s="205"/>
      <c r="J73" s="103"/>
      <c r="K73" s="104"/>
      <c r="L73" s="39"/>
      <c r="M73" s="113"/>
      <c r="N73" s="39"/>
      <c r="O73" s="113"/>
      <c r="P73" s="39"/>
      <c r="Q73" s="113"/>
      <c r="R73" s="39"/>
      <c r="S73" s="113"/>
      <c r="T73" s="39"/>
    </row>
    <row r="74" spans="1:66" ht="51.75" customHeight="1" x14ac:dyDescent="0.25">
      <c r="A74" s="38"/>
      <c r="B74" s="204"/>
      <c r="C74" s="204"/>
      <c r="D74" s="204"/>
      <c r="E74" s="204"/>
      <c r="F74" s="204"/>
      <c r="G74" s="204"/>
      <c r="H74" s="204"/>
      <c r="I74" s="204"/>
      <c r="J74" s="101"/>
      <c r="K74" s="102"/>
      <c r="L74" s="39"/>
      <c r="M74" s="113"/>
      <c r="N74" s="39"/>
      <c r="O74" s="113"/>
      <c r="P74" s="39"/>
      <c r="Q74" s="113"/>
      <c r="R74" s="39"/>
      <c r="S74" s="113"/>
      <c r="T74" s="39"/>
    </row>
    <row r="75" spans="1:66" ht="21.75" customHeight="1" x14ac:dyDescent="0.25">
      <c r="A75" s="38"/>
      <c r="B75" s="206"/>
      <c r="C75" s="206"/>
      <c r="D75" s="206"/>
      <c r="E75" s="206"/>
      <c r="F75" s="206"/>
      <c r="G75" s="206"/>
      <c r="H75" s="206"/>
      <c r="I75" s="206"/>
      <c r="J75" s="106"/>
      <c r="K75" s="107"/>
      <c r="L75" s="106"/>
      <c r="M75" s="107"/>
      <c r="N75" s="39"/>
      <c r="O75" s="113"/>
      <c r="P75" s="39"/>
      <c r="Q75" s="113"/>
      <c r="R75" s="39"/>
      <c r="S75" s="113"/>
      <c r="T75" s="39"/>
    </row>
    <row r="76" spans="1:66" ht="23.25" customHeight="1" x14ac:dyDescent="0.25">
      <c r="A76" s="38"/>
      <c r="B76" s="109"/>
      <c r="C76" s="106"/>
      <c r="D76" s="106"/>
      <c r="E76" s="107"/>
      <c r="F76" s="107"/>
      <c r="L76" s="39"/>
      <c r="M76" s="113"/>
      <c r="N76" s="39"/>
      <c r="O76" s="113"/>
      <c r="P76" s="39"/>
      <c r="Q76" s="113"/>
      <c r="R76" s="39"/>
      <c r="S76" s="113"/>
      <c r="T76" s="39"/>
    </row>
    <row r="77" spans="1:66" ht="18.75" customHeight="1" x14ac:dyDescent="0.25">
      <c r="A77" s="38"/>
      <c r="B77" s="207"/>
      <c r="C77" s="207"/>
      <c r="D77" s="207"/>
      <c r="E77" s="207"/>
      <c r="F77" s="207"/>
      <c r="G77" s="207"/>
      <c r="H77" s="207"/>
      <c r="I77" s="207"/>
      <c r="J77" s="110"/>
      <c r="K77" s="111"/>
      <c r="L77" s="39"/>
      <c r="M77" s="113"/>
      <c r="N77" s="39"/>
      <c r="O77" s="113"/>
      <c r="P77" s="39"/>
      <c r="Q77" s="113"/>
      <c r="R77" s="39"/>
      <c r="S77" s="113"/>
      <c r="T77" s="39"/>
    </row>
    <row r="78" spans="1:66" x14ac:dyDescent="0.25">
      <c r="A78" s="38"/>
      <c r="B78" s="38"/>
      <c r="C78" s="39"/>
      <c r="D78" s="39"/>
      <c r="E78" s="113"/>
      <c r="F78" s="113"/>
      <c r="L78" s="39"/>
      <c r="M78" s="113"/>
      <c r="N78" s="39"/>
      <c r="O78" s="113"/>
      <c r="P78" s="39"/>
      <c r="Q78" s="113"/>
      <c r="R78" s="39"/>
      <c r="S78" s="113"/>
      <c r="T78" s="39"/>
    </row>
    <row r="79" spans="1:66" x14ac:dyDescent="0.25">
      <c r="A79" s="38"/>
      <c r="B79" s="38"/>
      <c r="C79" s="39"/>
      <c r="D79" s="39"/>
      <c r="E79" s="113"/>
      <c r="F79" s="113"/>
      <c r="L79" s="39"/>
      <c r="M79" s="113"/>
      <c r="N79" s="39"/>
      <c r="O79" s="113"/>
      <c r="P79" s="39"/>
      <c r="Q79" s="113"/>
      <c r="R79" s="39"/>
      <c r="S79" s="113"/>
      <c r="T79" s="39"/>
    </row>
    <row r="80" spans="1:66" x14ac:dyDescent="0.25">
      <c r="G80" s="40"/>
      <c r="H80" s="40"/>
      <c r="I80" s="41"/>
      <c r="J80" s="40"/>
      <c r="K80" s="41"/>
    </row>
    <row r="81" spans="7:11" s="55" customFormat="1" x14ac:dyDescent="0.25">
      <c r="G81" s="40"/>
      <c r="H81" s="40"/>
      <c r="I81" s="41"/>
      <c r="J81" s="40"/>
      <c r="K81" s="41"/>
    </row>
    <row r="82" spans="7:11" s="55" customFormat="1" x14ac:dyDescent="0.25">
      <c r="G82" s="40"/>
      <c r="H82" s="40"/>
      <c r="I82" s="41"/>
      <c r="J82" s="40"/>
      <c r="K82" s="41"/>
    </row>
    <row r="83" spans="7:11" s="55" customFormat="1" x14ac:dyDescent="0.25">
      <c r="G83" s="40"/>
      <c r="H83" s="40"/>
      <c r="I83" s="41"/>
      <c r="J83" s="40"/>
      <c r="K83" s="41"/>
    </row>
    <row r="84" spans="7:11" s="55" customFormat="1" x14ac:dyDescent="0.25">
      <c r="G84" s="40"/>
      <c r="H84" s="40"/>
      <c r="I84" s="41"/>
      <c r="J84" s="40"/>
      <c r="K84" s="41"/>
    </row>
    <row r="85" spans="7:11" s="55" customFormat="1" x14ac:dyDescent="0.25">
      <c r="G85" s="40"/>
      <c r="H85" s="40"/>
      <c r="I85" s="41"/>
      <c r="J85" s="40"/>
      <c r="K85" s="41"/>
    </row>
    <row r="86" spans="7:11" s="55" customFormat="1" x14ac:dyDescent="0.25">
      <c r="G86" s="40"/>
      <c r="H86" s="40"/>
      <c r="I86" s="41"/>
      <c r="J86" s="40"/>
      <c r="K86" s="41"/>
    </row>
    <row r="87" spans="7:11" s="55" customFormat="1" x14ac:dyDescent="0.25">
      <c r="G87" s="40"/>
      <c r="H87" s="40"/>
      <c r="I87" s="41"/>
      <c r="J87" s="40"/>
      <c r="K87" s="41"/>
    </row>
    <row r="88" spans="7:11" s="55" customFormat="1" x14ac:dyDescent="0.25">
      <c r="G88" s="40"/>
      <c r="H88" s="40"/>
      <c r="I88" s="41"/>
      <c r="J88" s="40"/>
      <c r="K88" s="41"/>
    </row>
    <row r="89" spans="7:11" s="55" customFormat="1" x14ac:dyDescent="0.25">
      <c r="G89" s="40"/>
      <c r="H89" s="40"/>
      <c r="I89" s="41"/>
      <c r="J89" s="40"/>
      <c r="K89" s="41"/>
    </row>
    <row r="90" spans="7:11" s="55" customFormat="1" x14ac:dyDescent="0.25">
      <c r="G90" s="40"/>
      <c r="H90" s="40"/>
      <c r="I90" s="41"/>
      <c r="J90" s="40"/>
      <c r="K90" s="41"/>
    </row>
    <row r="91" spans="7:11" s="55" customFormat="1" x14ac:dyDescent="0.25">
      <c r="G91" s="40"/>
      <c r="H91" s="40"/>
      <c r="I91" s="41"/>
      <c r="J91" s="40"/>
      <c r="K91" s="41"/>
    </row>
    <row r="92" spans="7:11" s="55" customFormat="1" x14ac:dyDescent="0.25">
      <c r="G92" s="40"/>
      <c r="H92" s="40"/>
      <c r="I92" s="41"/>
      <c r="J92" s="40"/>
      <c r="K92" s="41"/>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0" t="str">
        <f>'1. паспорт местоположение '!A5</f>
        <v>Год раскрытия информации: 2 019 год</v>
      </c>
      <c r="B5" s="150"/>
      <c r="C5" s="150"/>
      <c r="D5" s="150"/>
      <c r="E5" s="150"/>
      <c r="F5" s="150"/>
      <c r="G5" s="150"/>
      <c r="H5" s="150"/>
      <c r="I5" s="150"/>
      <c r="J5" s="150"/>
      <c r="K5" s="150"/>
      <c r="L5" s="150"/>
    </row>
    <row r="7" spans="1:12" customFormat="1" ht="18.75" x14ac:dyDescent="0.3">
      <c r="A7" s="151" t="s">
        <v>3</v>
      </c>
      <c r="B7" s="151"/>
      <c r="C7" s="151"/>
      <c r="D7" s="151"/>
      <c r="E7" s="151"/>
      <c r="F7" s="151"/>
      <c r="G7" s="151"/>
      <c r="H7" s="151"/>
      <c r="I7" s="151"/>
      <c r="J7" s="151"/>
      <c r="K7" s="151"/>
      <c r="L7" s="151"/>
    </row>
    <row r="9" spans="1:12" customFormat="1" ht="15.75" x14ac:dyDescent="0.25">
      <c r="A9" s="150" t="s">
        <v>4</v>
      </c>
      <c r="B9" s="150"/>
      <c r="C9" s="150"/>
      <c r="D9" s="150"/>
      <c r="E9" s="150"/>
      <c r="F9" s="150"/>
      <c r="G9" s="150"/>
      <c r="H9" s="150"/>
      <c r="I9" s="150"/>
      <c r="J9" s="150"/>
      <c r="K9" s="150"/>
      <c r="L9" s="150"/>
    </row>
    <row r="10" spans="1:12" customFormat="1" ht="15.75" x14ac:dyDescent="0.25">
      <c r="A10" s="148" t="s">
        <v>5</v>
      </c>
      <c r="B10" s="148"/>
      <c r="C10" s="148"/>
      <c r="D10" s="148"/>
      <c r="E10" s="148"/>
      <c r="F10" s="148"/>
      <c r="G10" s="148"/>
      <c r="H10" s="148"/>
      <c r="I10" s="148"/>
      <c r="J10" s="148"/>
      <c r="K10" s="148"/>
      <c r="L10" s="148"/>
    </row>
    <row r="12" spans="1:12" customFormat="1" ht="15.75" x14ac:dyDescent="0.25">
      <c r="A12" s="150" t="str">
        <f>'1. паспорт местоположение '!A12:C12</f>
        <v>I_000-56-1-07.10-0184</v>
      </c>
      <c r="B12" s="150"/>
      <c r="C12" s="150"/>
      <c r="D12" s="150"/>
      <c r="E12" s="150"/>
      <c r="F12" s="150"/>
      <c r="G12" s="150"/>
      <c r="H12" s="150"/>
      <c r="I12" s="150"/>
      <c r="J12" s="150"/>
      <c r="K12" s="150"/>
      <c r="L12" s="150"/>
    </row>
    <row r="13" spans="1:12" customFormat="1" ht="15.75" x14ac:dyDescent="0.25">
      <c r="A13" s="148" t="s">
        <v>6</v>
      </c>
      <c r="B13" s="148"/>
      <c r="C13" s="148"/>
      <c r="D13" s="148"/>
      <c r="E13" s="148"/>
      <c r="F13" s="148"/>
      <c r="G13" s="148"/>
      <c r="H13" s="148"/>
      <c r="I13" s="148"/>
      <c r="J13" s="148"/>
      <c r="K13" s="148"/>
      <c r="L13" s="148"/>
    </row>
    <row r="15" spans="1:12" customFormat="1" ht="15.75" x14ac:dyDescent="0.25">
      <c r="A15" s="147" t="str">
        <f>'1. паспорт местоположение '!A15:C15</f>
        <v>Приобретение воздушных компрессоров на прицепе (3 шт.)</v>
      </c>
      <c r="B15" s="147"/>
      <c r="C15" s="147"/>
      <c r="D15" s="147"/>
      <c r="E15" s="147"/>
      <c r="F15" s="147"/>
      <c r="G15" s="147"/>
      <c r="H15" s="147"/>
      <c r="I15" s="147"/>
      <c r="J15" s="147"/>
      <c r="K15" s="147"/>
      <c r="L15" s="147"/>
    </row>
    <row r="16" spans="1:12" customFormat="1" ht="15.75" x14ac:dyDescent="0.25">
      <c r="A16" s="148" t="s">
        <v>7</v>
      </c>
      <c r="B16" s="148"/>
      <c r="C16" s="148"/>
      <c r="D16" s="148"/>
      <c r="E16" s="148"/>
      <c r="F16" s="148"/>
      <c r="G16" s="148"/>
      <c r="H16" s="148"/>
      <c r="I16" s="148"/>
      <c r="J16" s="148"/>
      <c r="K16" s="148"/>
      <c r="L16" s="148"/>
    </row>
    <row r="18" spans="1:48" ht="18.75" x14ac:dyDescent="0.3">
      <c r="A18" s="153" t="s">
        <v>341</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20" spans="1:48" s="25" customFormat="1" ht="15.75" x14ac:dyDescent="0.25">
      <c r="A20" s="208" t="s">
        <v>342</v>
      </c>
      <c r="B20" s="208" t="s">
        <v>343</v>
      </c>
      <c r="C20" s="208" t="s">
        <v>344</v>
      </c>
      <c r="D20" s="208" t="s">
        <v>345</v>
      </c>
      <c r="E20" s="208" t="s">
        <v>346</v>
      </c>
      <c r="F20" s="208"/>
      <c r="G20" s="208"/>
      <c r="H20" s="208"/>
      <c r="I20" s="208"/>
      <c r="J20" s="208"/>
      <c r="K20" s="208"/>
      <c r="L20" s="208"/>
      <c r="M20" s="208" t="s">
        <v>347</v>
      </c>
      <c r="N20" s="208" t="s">
        <v>348</v>
      </c>
      <c r="O20" s="208" t="s">
        <v>349</v>
      </c>
      <c r="P20" s="208" t="s">
        <v>350</v>
      </c>
      <c r="Q20" s="208" t="s">
        <v>351</v>
      </c>
      <c r="R20" s="208" t="s">
        <v>352</v>
      </c>
      <c r="S20" s="208" t="s">
        <v>353</v>
      </c>
      <c r="T20" s="208"/>
      <c r="U20" s="208" t="s">
        <v>354</v>
      </c>
      <c r="V20" s="208" t="s">
        <v>355</v>
      </c>
      <c r="W20" s="208" t="s">
        <v>356</v>
      </c>
      <c r="X20" s="208" t="s">
        <v>357</v>
      </c>
      <c r="Y20" s="208" t="s">
        <v>358</v>
      </c>
      <c r="Z20" s="208" t="s">
        <v>359</v>
      </c>
      <c r="AA20" s="208" t="s">
        <v>360</v>
      </c>
      <c r="AB20" s="208" t="s">
        <v>361</v>
      </c>
      <c r="AC20" s="208" t="s">
        <v>362</v>
      </c>
      <c r="AD20" s="208" t="s">
        <v>363</v>
      </c>
      <c r="AE20" s="208" t="s">
        <v>364</v>
      </c>
      <c r="AF20" s="208" t="s">
        <v>365</v>
      </c>
      <c r="AG20" s="208"/>
      <c r="AH20" s="208"/>
      <c r="AI20" s="208"/>
      <c r="AJ20" s="208"/>
      <c r="AK20" s="208"/>
      <c r="AL20" s="208" t="s">
        <v>366</v>
      </c>
      <c r="AM20" s="208"/>
      <c r="AN20" s="208"/>
      <c r="AO20" s="208"/>
      <c r="AP20" s="208" t="s">
        <v>367</v>
      </c>
      <c r="AQ20" s="208"/>
      <c r="AR20" s="208" t="s">
        <v>368</v>
      </c>
      <c r="AS20" s="208" t="s">
        <v>369</v>
      </c>
      <c r="AT20" s="208" t="s">
        <v>370</v>
      </c>
      <c r="AU20" s="208" t="s">
        <v>371</v>
      </c>
      <c r="AV20" s="208" t="s">
        <v>372</v>
      </c>
    </row>
    <row r="21" spans="1:48" s="25" customFormat="1" ht="15.75" x14ac:dyDescent="0.25">
      <c r="A21" s="208"/>
      <c r="B21" s="208"/>
      <c r="C21" s="208"/>
      <c r="D21" s="208"/>
      <c r="E21" s="208" t="s">
        <v>373</v>
      </c>
      <c r="F21" s="208" t="s">
        <v>325</v>
      </c>
      <c r="G21" s="208" t="s">
        <v>327</v>
      </c>
      <c r="H21" s="208" t="s">
        <v>329</v>
      </c>
      <c r="I21" s="208" t="s">
        <v>374</v>
      </c>
      <c r="J21" s="208" t="s">
        <v>375</v>
      </c>
      <c r="K21" s="208" t="s">
        <v>376</v>
      </c>
      <c r="L21" s="208" t="s">
        <v>137</v>
      </c>
      <c r="M21" s="208"/>
      <c r="N21" s="208"/>
      <c r="O21" s="208"/>
      <c r="P21" s="208"/>
      <c r="Q21" s="208"/>
      <c r="R21" s="208"/>
      <c r="S21" s="208" t="s">
        <v>209</v>
      </c>
      <c r="T21" s="208" t="s">
        <v>377</v>
      </c>
      <c r="U21" s="208"/>
      <c r="V21" s="208"/>
      <c r="W21" s="208"/>
      <c r="X21" s="208"/>
      <c r="Y21" s="208"/>
      <c r="Z21" s="208"/>
      <c r="AA21" s="208"/>
      <c r="AB21" s="208"/>
      <c r="AC21" s="208"/>
      <c r="AD21" s="208"/>
      <c r="AE21" s="208"/>
      <c r="AF21" s="208" t="s">
        <v>378</v>
      </c>
      <c r="AG21" s="208"/>
      <c r="AH21" s="208" t="s">
        <v>379</v>
      </c>
      <c r="AI21" s="208"/>
      <c r="AJ21" s="208" t="s">
        <v>380</v>
      </c>
      <c r="AK21" s="208" t="s">
        <v>381</v>
      </c>
      <c r="AL21" s="208" t="s">
        <v>382</v>
      </c>
      <c r="AM21" s="208" t="s">
        <v>383</v>
      </c>
      <c r="AN21" s="208" t="s">
        <v>384</v>
      </c>
      <c r="AO21" s="208" t="s">
        <v>385</v>
      </c>
      <c r="AP21" s="208" t="s">
        <v>386</v>
      </c>
      <c r="AQ21" s="208" t="s">
        <v>377</v>
      </c>
      <c r="AR21" s="208"/>
      <c r="AS21" s="208"/>
      <c r="AT21" s="208"/>
      <c r="AU21" s="208"/>
      <c r="AV21" s="208"/>
    </row>
    <row r="22" spans="1:48" s="25" customFormat="1" ht="47.25" x14ac:dyDescent="0.25">
      <c r="A22" s="208"/>
      <c r="B22" s="208"/>
      <c r="C22" s="208"/>
      <c r="D22" s="208"/>
      <c r="E22" s="208"/>
      <c r="F22" s="208"/>
      <c r="G22" s="208"/>
      <c r="H22" s="208"/>
      <c r="I22" s="208"/>
      <c r="J22" s="208"/>
      <c r="K22" s="208"/>
      <c r="L22" s="208"/>
      <c r="M22" s="208"/>
      <c r="N22" s="208"/>
      <c r="O22" s="208"/>
      <c r="P22" s="208"/>
      <c r="Q22" s="208"/>
      <c r="R22" s="208"/>
      <c r="S22" s="208"/>
      <c r="T22" s="208"/>
      <c r="U22" s="208"/>
      <c r="V22" s="208"/>
      <c r="W22" s="208"/>
      <c r="X22" s="208"/>
      <c r="Y22" s="208"/>
      <c r="Z22" s="208"/>
      <c r="AA22" s="208"/>
      <c r="AB22" s="208"/>
      <c r="AC22" s="208"/>
      <c r="AD22" s="208"/>
      <c r="AE22" s="208"/>
      <c r="AF22" s="26" t="s">
        <v>387</v>
      </c>
      <c r="AG22" s="26" t="s">
        <v>388</v>
      </c>
      <c r="AH22" s="26" t="s">
        <v>209</v>
      </c>
      <c r="AI22" s="26" t="s">
        <v>377</v>
      </c>
      <c r="AJ22" s="208"/>
      <c r="AK22" s="208"/>
      <c r="AL22" s="208"/>
      <c r="AM22" s="208"/>
      <c r="AN22" s="208"/>
      <c r="AO22" s="208"/>
      <c r="AP22" s="208"/>
      <c r="AQ22" s="208"/>
      <c r="AR22" s="208"/>
      <c r="AS22" s="208"/>
      <c r="AT22" s="208"/>
      <c r="AU22" s="208"/>
      <c r="AV22" s="208"/>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8"/>
      <c r="AN24" s="208"/>
      <c r="AO24" s="208"/>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workbookViewId="0">
      <selection activeCell="G27" sqref="G27"/>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18" t="s">
        <v>0</v>
      </c>
      <c r="H1"/>
      <c r="I1"/>
      <c r="J1"/>
      <c r="K1"/>
      <c r="L1"/>
      <c r="M1"/>
      <c r="N1"/>
      <c r="O1"/>
      <c r="P1"/>
      <c r="Q1"/>
      <c r="R1"/>
      <c r="S1"/>
      <c r="T1"/>
    </row>
    <row r="2" spans="1:20" ht="15.95" customHeight="1" x14ac:dyDescent="0.25">
      <c r="C2" s="1" t="s">
        <v>126</v>
      </c>
      <c r="G2" s="118" t="s">
        <v>1</v>
      </c>
      <c r="H2"/>
      <c r="I2"/>
      <c r="J2"/>
      <c r="K2"/>
      <c r="L2"/>
      <c r="M2"/>
      <c r="N2"/>
      <c r="O2"/>
      <c r="P2"/>
      <c r="Q2"/>
      <c r="R2"/>
      <c r="S2"/>
      <c r="T2"/>
    </row>
    <row r="3" spans="1:20" ht="15.95" customHeight="1" x14ac:dyDescent="0.25">
      <c r="C3" s="1" t="s">
        <v>126</v>
      </c>
      <c r="G3" s="118"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0" t="s">
        <v>502</v>
      </c>
      <c r="B5" s="150"/>
      <c r="C5" s="150"/>
      <c r="D5" s="150"/>
      <c r="E5" s="150"/>
      <c r="F5" s="150"/>
      <c r="G5" s="150"/>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1" t="s">
        <v>3</v>
      </c>
      <c r="B7" s="151"/>
      <c r="C7" s="151"/>
      <c r="D7" s="151"/>
      <c r="E7" s="151"/>
      <c r="F7" s="151"/>
      <c r="G7" s="151"/>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0" t="s">
        <v>4</v>
      </c>
      <c r="B9" s="150"/>
      <c r="C9" s="150"/>
      <c r="D9" s="150"/>
      <c r="E9" s="150"/>
      <c r="F9" s="150"/>
      <c r="G9" s="150"/>
      <c r="H9"/>
      <c r="I9"/>
      <c r="J9"/>
      <c r="K9"/>
      <c r="L9"/>
      <c r="M9"/>
      <c r="N9"/>
      <c r="O9"/>
      <c r="P9"/>
      <c r="Q9"/>
      <c r="R9"/>
      <c r="S9"/>
      <c r="T9"/>
    </row>
    <row r="10" spans="1:20" ht="15.95" customHeight="1" x14ac:dyDescent="0.25">
      <c r="A10" s="148" t="s">
        <v>5</v>
      </c>
      <c r="B10" s="148"/>
      <c r="C10" s="148"/>
      <c r="D10" s="148"/>
      <c r="E10" s="148"/>
      <c r="F10" s="148"/>
      <c r="G10" s="148"/>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0" t="str">
        <f>'1. паспорт местоположение '!A12:C12</f>
        <v>I_000-56-1-07.10-0184</v>
      </c>
      <c r="B12" s="150"/>
      <c r="C12" s="150"/>
      <c r="D12" s="150"/>
      <c r="E12" s="150"/>
      <c r="F12" s="150"/>
      <c r="G12" s="150"/>
      <c r="H12"/>
      <c r="I12"/>
      <c r="J12"/>
      <c r="K12"/>
      <c r="L12"/>
      <c r="M12"/>
      <c r="N12"/>
      <c r="O12"/>
      <c r="P12"/>
      <c r="Q12"/>
      <c r="R12"/>
      <c r="S12"/>
      <c r="T12"/>
    </row>
    <row r="13" spans="1:20" ht="15.95" customHeight="1" x14ac:dyDescent="0.25">
      <c r="A13" s="148" t="s">
        <v>6</v>
      </c>
      <c r="B13" s="148"/>
      <c r="C13" s="148"/>
      <c r="D13" s="148"/>
      <c r="E13" s="148"/>
      <c r="F13" s="148"/>
      <c r="G13" s="148"/>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7" t="str">
        <f>'1. паспорт местоположение '!A15:C15</f>
        <v>Приобретение воздушных компрессоров на прицепе (3 шт.)</v>
      </c>
      <c r="B15" s="147"/>
      <c r="C15" s="147"/>
      <c r="D15" s="147"/>
      <c r="E15" s="147"/>
      <c r="F15" s="147"/>
      <c r="G15" s="147"/>
      <c r="H15"/>
      <c r="I15"/>
      <c r="J15"/>
      <c r="K15"/>
      <c r="L15"/>
      <c r="M15"/>
      <c r="N15"/>
      <c r="O15"/>
      <c r="P15"/>
      <c r="Q15"/>
      <c r="R15"/>
      <c r="S15"/>
      <c r="T15"/>
    </row>
    <row r="16" spans="1:20" ht="15.95" customHeight="1" x14ac:dyDescent="0.25">
      <c r="A16" s="148" t="s">
        <v>7</v>
      </c>
      <c r="B16" s="148"/>
      <c r="C16" s="148"/>
      <c r="D16" s="148"/>
      <c r="E16" s="148"/>
      <c r="F16" s="148"/>
      <c r="G16" s="148"/>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3" t="s">
        <v>389</v>
      </c>
      <c r="B18" s="153"/>
      <c r="C18" s="153"/>
      <c r="D18" s="153"/>
      <c r="E18" s="153"/>
      <c r="F18" s="153"/>
      <c r="G18" s="153"/>
      <c r="H18"/>
      <c r="I18"/>
      <c r="J18"/>
      <c r="K18"/>
      <c r="L18"/>
      <c r="M18"/>
      <c r="N18"/>
      <c r="O18"/>
      <c r="P18"/>
      <c r="Q18"/>
      <c r="R18"/>
      <c r="S18"/>
      <c r="T18"/>
    </row>
    <row r="20" spans="1:20" ht="33" customHeight="1" x14ac:dyDescent="0.25">
      <c r="A20" s="217" t="s">
        <v>390</v>
      </c>
      <c r="B20" s="217"/>
      <c r="C20" s="217"/>
      <c r="D20" s="217"/>
      <c r="E20" s="217"/>
      <c r="F20" s="218"/>
      <c r="G20" s="29" t="str">
        <f>A15</f>
        <v>Приобретение воздушных компрессоров на прицепе (3 шт.)</v>
      </c>
      <c r="H20"/>
      <c r="I20"/>
      <c r="J20"/>
      <c r="K20"/>
      <c r="L20"/>
      <c r="M20"/>
      <c r="N20"/>
      <c r="O20"/>
      <c r="P20"/>
      <c r="Q20"/>
      <c r="R20"/>
      <c r="S20"/>
      <c r="T20"/>
    </row>
    <row r="21" spans="1:20" ht="15.95" customHeight="1" x14ac:dyDescent="0.25">
      <c r="A21" s="217" t="s">
        <v>391</v>
      </c>
      <c r="B21" s="217"/>
      <c r="C21" s="217"/>
      <c r="D21" s="217"/>
      <c r="E21" s="217"/>
      <c r="F21" s="218"/>
      <c r="G21" s="29" t="s">
        <v>487</v>
      </c>
      <c r="H21"/>
      <c r="I21"/>
      <c r="J21"/>
      <c r="K21"/>
      <c r="L21"/>
      <c r="M21"/>
      <c r="N21"/>
      <c r="O21"/>
      <c r="P21"/>
      <c r="Q21"/>
      <c r="R21"/>
      <c r="S21"/>
      <c r="T21"/>
    </row>
    <row r="22" spans="1:20" ht="15.95" customHeight="1" x14ac:dyDescent="0.25">
      <c r="A22" s="217" t="s">
        <v>392</v>
      </c>
      <c r="B22" s="217"/>
      <c r="C22" s="217"/>
      <c r="D22" s="217"/>
      <c r="E22" s="217"/>
      <c r="F22" s="218"/>
      <c r="G22" s="29" t="s">
        <v>393</v>
      </c>
      <c r="H22"/>
      <c r="I22"/>
      <c r="J22"/>
      <c r="K22"/>
      <c r="L22"/>
      <c r="M22"/>
      <c r="N22"/>
      <c r="O22"/>
      <c r="P22"/>
      <c r="Q22"/>
      <c r="R22"/>
      <c r="S22"/>
      <c r="T22"/>
    </row>
    <row r="23" spans="1:20" ht="15.95" customHeight="1" x14ac:dyDescent="0.25">
      <c r="A23" s="217" t="s">
        <v>394</v>
      </c>
      <c r="B23" s="217"/>
      <c r="C23" s="217"/>
      <c r="D23" s="217"/>
      <c r="E23" s="217"/>
      <c r="F23" s="218"/>
      <c r="G23" s="119" t="s">
        <v>507</v>
      </c>
      <c r="H23"/>
      <c r="I23"/>
      <c r="J23"/>
      <c r="K23"/>
      <c r="L23"/>
      <c r="M23"/>
      <c r="N23"/>
      <c r="O23"/>
      <c r="P23"/>
      <c r="Q23"/>
      <c r="R23"/>
      <c r="S23"/>
      <c r="T23"/>
    </row>
    <row r="24" spans="1:20" ht="15.95" customHeight="1" x14ac:dyDescent="0.25">
      <c r="A24" s="217" t="s">
        <v>395</v>
      </c>
      <c r="B24" s="217"/>
      <c r="C24" s="217"/>
      <c r="D24" s="217"/>
      <c r="E24" s="217"/>
      <c r="F24" s="218"/>
      <c r="G24" s="119" t="s">
        <v>507</v>
      </c>
      <c r="H24"/>
      <c r="I24"/>
      <c r="J24"/>
      <c r="K24"/>
      <c r="L24"/>
      <c r="M24"/>
      <c r="N24"/>
      <c r="O24"/>
      <c r="P24"/>
      <c r="Q24"/>
      <c r="R24"/>
      <c r="S24"/>
      <c r="T24"/>
    </row>
    <row r="25" spans="1:20" ht="15.95" customHeight="1" x14ac:dyDescent="0.25">
      <c r="A25" s="217" t="s">
        <v>396</v>
      </c>
      <c r="B25" s="217"/>
      <c r="C25" s="217"/>
      <c r="D25" s="217"/>
      <c r="E25" s="217"/>
      <c r="F25" s="218"/>
      <c r="G25" s="29" t="s">
        <v>488</v>
      </c>
      <c r="H25"/>
      <c r="I25"/>
      <c r="J25"/>
      <c r="K25"/>
      <c r="L25"/>
      <c r="M25"/>
      <c r="N25"/>
      <c r="O25"/>
      <c r="P25"/>
      <c r="Q25"/>
      <c r="R25"/>
      <c r="S25"/>
      <c r="T25"/>
    </row>
    <row r="26" spans="1:20" ht="15.95" customHeight="1" x14ac:dyDescent="0.25">
      <c r="A26" s="217" t="s">
        <v>397</v>
      </c>
      <c r="B26" s="217"/>
      <c r="C26" s="217"/>
      <c r="D26" s="217"/>
      <c r="E26" s="217"/>
      <c r="F26" s="218"/>
      <c r="G26" s="120">
        <f>'6.2. Паспорт фин осв ввод (2)'!C24</f>
        <v>1.9333198307999997</v>
      </c>
      <c r="H26"/>
      <c r="I26"/>
      <c r="J26"/>
      <c r="K26"/>
      <c r="L26"/>
      <c r="M26"/>
      <c r="N26"/>
      <c r="O26"/>
      <c r="P26"/>
      <c r="Q26"/>
      <c r="R26"/>
      <c r="S26"/>
      <c r="T26"/>
    </row>
    <row r="27" spans="1:20" ht="15.95" customHeight="1" x14ac:dyDescent="0.25">
      <c r="A27" s="217" t="s">
        <v>398</v>
      </c>
      <c r="B27" s="217"/>
      <c r="C27" s="217"/>
      <c r="D27" s="217"/>
      <c r="E27" s="217"/>
      <c r="F27" s="218"/>
      <c r="G27" s="29" t="s">
        <v>500</v>
      </c>
      <c r="H27"/>
      <c r="I27"/>
      <c r="J27"/>
      <c r="K27"/>
      <c r="L27"/>
      <c r="M27"/>
      <c r="N27"/>
      <c r="O27"/>
      <c r="P27"/>
      <c r="Q27"/>
      <c r="R27"/>
      <c r="S27"/>
      <c r="T27"/>
    </row>
    <row r="28" spans="1:20" ht="15.95" customHeight="1" x14ac:dyDescent="0.25">
      <c r="A28" s="217" t="s">
        <v>399</v>
      </c>
      <c r="B28" s="217"/>
      <c r="C28" s="217"/>
      <c r="D28" s="217"/>
      <c r="E28" s="217"/>
      <c r="F28" s="218"/>
      <c r="G28" s="120">
        <f>'6.2. Паспорт фин осв ввод (2)'!F24</f>
        <v>0</v>
      </c>
      <c r="H28"/>
      <c r="I28"/>
      <c r="J28"/>
      <c r="K28"/>
      <c r="L28"/>
      <c r="M28"/>
      <c r="N28"/>
      <c r="O28"/>
      <c r="P28"/>
      <c r="Q28"/>
      <c r="R28"/>
      <c r="S28"/>
      <c r="T28"/>
    </row>
    <row r="29" spans="1:20" ht="29.1" customHeight="1" x14ac:dyDescent="0.25">
      <c r="A29" s="215" t="s">
        <v>400</v>
      </c>
      <c r="B29" s="215"/>
      <c r="C29" s="215"/>
      <c r="D29" s="215"/>
      <c r="E29" s="215"/>
      <c r="F29" s="216"/>
      <c r="G29" s="121" t="s">
        <v>464</v>
      </c>
      <c r="H29"/>
      <c r="I29"/>
      <c r="J29"/>
      <c r="K29"/>
      <c r="L29"/>
      <c r="M29"/>
      <c r="N29"/>
      <c r="O29"/>
      <c r="P29"/>
      <c r="Q29"/>
      <c r="R29"/>
      <c r="S29"/>
      <c r="T29"/>
    </row>
    <row r="30" spans="1:20" ht="15.95" customHeight="1" x14ac:dyDescent="0.25">
      <c r="A30" s="217" t="s">
        <v>401</v>
      </c>
      <c r="B30" s="217"/>
      <c r="C30" s="217"/>
      <c r="D30" s="217"/>
      <c r="E30" s="217"/>
      <c r="F30" s="218"/>
      <c r="G30" s="121" t="s">
        <v>464</v>
      </c>
      <c r="H30"/>
      <c r="I30"/>
      <c r="J30"/>
      <c r="K30"/>
      <c r="L30"/>
      <c r="M30"/>
      <c r="N30"/>
      <c r="O30"/>
      <c r="P30"/>
      <c r="Q30"/>
      <c r="R30"/>
      <c r="S30"/>
      <c r="T30"/>
    </row>
    <row r="31" spans="1:20" ht="32.1" customHeight="1" x14ac:dyDescent="0.25">
      <c r="A31" s="215" t="s">
        <v>482</v>
      </c>
      <c r="B31" s="215"/>
      <c r="C31" s="215"/>
      <c r="D31" s="215"/>
      <c r="E31" s="215"/>
      <c r="F31" s="216"/>
      <c r="G31" s="121" t="s">
        <v>464</v>
      </c>
      <c r="H31"/>
      <c r="I31"/>
      <c r="J31"/>
      <c r="K31"/>
      <c r="L31"/>
      <c r="M31"/>
      <c r="N31"/>
      <c r="O31"/>
      <c r="P31"/>
      <c r="Q31"/>
      <c r="R31"/>
      <c r="S31"/>
      <c r="T31"/>
    </row>
    <row r="32" spans="1:20" ht="15.95" customHeight="1" x14ac:dyDescent="0.25">
      <c r="A32" s="217" t="s">
        <v>483</v>
      </c>
      <c r="B32" s="217"/>
      <c r="C32" s="217"/>
      <c r="D32" s="217"/>
      <c r="E32" s="217"/>
      <c r="F32" s="218"/>
      <c r="G32" s="121" t="s">
        <v>464</v>
      </c>
      <c r="H32"/>
      <c r="I32"/>
      <c r="J32"/>
      <c r="K32"/>
      <c r="L32"/>
      <c r="M32"/>
      <c r="N32"/>
      <c r="O32"/>
      <c r="P32"/>
      <c r="Q32"/>
      <c r="R32"/>
      <c r="S32"/>
      <c r="T32"/>
    </row>
    <row r="33" spans="1:20" ht="15.95" customHeight="1" x14ac:dyDescent="0.25">
      <c r="A33" s="217" t="s">
        <v>484</v>
      </c>
      <c r="B33" s="217"/>
      <c r="C33" s="217"/>
      <c r="D33" s="217"/>
      <c r="E33" s="217"/>
      <c r="F33" s="218"/>
      <c r="G33" s="121" t="s">
        <v>464</v>
      </c>
      <c r="H33"/>
      <c r="I33"/>
      <c r="J33"/>
      <c r="K33"/>
      <c r="L33"/>
      <c r="M33"/>
      <c r="N33"/>
      <c r="O33"/>
      <c r="P33"/>
      <c r="Q33"/>
      <c r="R33"/>
      <c r="S33"/>
      <c r="T33"/>
    </row>
    <row r="34" spans="1:20" ht="15.95" customHeight="1" x14ac:dyDescent="0.25">
      <c r="A34" s="217" t="s">
        <v>485</v>
      </c>
      <c r="B34" s="217"/>
      <c r="C34" s="217"/>
      <c r="D34" s="217"/>
      <c r="E34" s="217"/>
      <c r="F34" s="218"/>
      <c r="G34" s="121" t="s">
        <v>464</v>
      </c>
      <c r="H34"/>
      <c r="I34"/>
      <c r="J34"/>
      <c r="K34"/>
      <c r="L34"/>
      <c r="M34"/>
      <c r="N34"/>
      <c r="O34"/>
      <c r="P34"/>
      <c r="Q34"/>
      <c r="R34"/>
      <c r="S34"/>
      <c r="T34"/>
    </row>
    <row r="35" spans="1:20" ht="15.95" customHeight="1" x14ac:dyDescent="0.25">
      <c r="A35" s="217" t="s">
        <v>486</v>
      </c>
      <c r="B35" s="217"/>
      <c r="C35" s="217"/>
      <c r="D35" s="217"/>
      <c r="E35" s="217"/>
      <c r="F35" s="218"/>
      <c r="G35" s="121" t="s">
        <v>464</v>
      </c>
      <c r="H35"/>
      <c r="I35"/>
      <c r="J35"/>
      <c r="K35"/>
      <c r="L35"/>
      <c r="M35"/>
      <c r="N35"/>
      <c r="O35"/>
      <c r="P35"/>
      <c r="Q35"/>
      <c r="R35"/>
      <c r="S35"/>
      <c r="T35"/>
    </row>
    <row r="36" spans="1:20" ht="29.1" customHeight="1" x14ac:dyDescent="0.25">
      <c r="A36" s="215" t="s">
        <v>402</v>
      </c>
      <c r="B36" s="215"/>
      <c r="C36" s="215"/>
      <c r="D36" s="215"/>
      <c r="E36" s="215"/>
      <c r="F36" s="216"/>
      <c r="G36" s="121" t="s">
        <v>464</v>
      </c>
      <c r="H36"/>
      <c r="I36"/>
      <c r="J36"/>
      <c r="K36"/>
      <c r="L36"/>
      <c r="M36"/>
      <c r="N36"/>
      <c r="O36"/>
      <c r="P36"/>
      <c r="Q36"/>
      <c r="R36"/>
      <c r="S36"/>
      <c r="T36"/>
    </row>
    <row r="37" spans="1:20" ht="15.95" customHeight="1" x14ac:dyDescent="0.25">
      <c r="A37" s="217" t="s">
        <v>401</v>
      </c>
      <c r="B37" s="217"/>
      <c r="C37" s="217"/>
      <c r="D37" s="217"/>
      <c r="E37" s="217"/>
      <c r="F37" s="218"/>
      <c r="G37" s="121" t="s">
        <v>464</v>
      </c>
      <c r="H37"/>
      <c r="I37"/>
      <c r="J37"/>
      <c r="K37"/>
      <c r="L37"/>
      <c r="M37"/>
      <c r="N37"/>
      <c r="O37"/>
      <c r="P37"/>
      <c r="Q37"/>
      <c r="R37"/>
      <c r="S37"/>
      <c r="T37"/>
    </row>
    <row r="38" spans="1:20" ht="15.95" customHeight="1" x14ac:dyDescent="0.25">
      <c r="A38" s="217" t="s">
        <v>403</v>
      </c>
      <c r="B38" s="217"/>
      <c r="C38" s="217"/>
      <c r="D38" s="217"/>
      <c r="E38" s="217"/>
      <c r="F38" s="218"/>
      <c r="G38" s="121" t="s">
        <v>464</v>
      </c>
      <c r="H38"/>
      <c r="I38"/>
      <c r="J38"/>
      <c r="K38"/>
      <c r="L38"/>
      <c r="M38"/>
      <c r="N38"/>
      <c r="O38"/>
      <c r="P38"/>
      <c r="Q38"/>
      <c r="R38"/>
      <c r="S38"/>
      <c r="T38"/>
    </row>
    <row r="39" spans="1:20" ht="15.95" customHeight="1" x14ac:dyDescent="0.25">
      <c r="A39" s="217" t="s">
        <v>404</v>
      </c>
      <c r="B39" s="217"/>
      <c r="C39" s="217"/>
      <c r="D39" s="217"/>
      <c r="E39" s="217"/>
      <c r="F39" s="218"/>
      <c r="G39" s="121" t="s">
        <v>464</v>
      </c>
      <c r="H39"/>
      <c r="I39"/>
      <c r="J39"/>
      <c r="K39"/>
      <c r="L39"/>
      <c r="M39"/>
      <c r="N39"/>
      <c r="O39"/>
      <c r="P39"/>
      <c r="Q39"/>
      <c r="R39"/>
      <c r="S39"/>
      <c r="T39"/>
    </row>
    <row r="40" spans="1:20" ht="15.95" customHeight="1" x14ac:dyDescent="0.25">
      <c r="A40" s="217" t="s">
        <v>405</v>
      </c>
      <c r="B40" s="217"/>
      <c r="C40" s="217"/>
      <c r="D40" s="217"/>
      <c r="E40" s="217"/>
      <c r="F40" s="218"/>
      <c r="G40" s="121" t="s">
        <v>464</v>
      </c>
      <c r="H40"/>
      <c r="I40"/>
      <c r="J40"/>
      <c r="K40"/>
      <c r="L40"/>
      <c r="M40"/>
      <c r="N40"/>
      <c r="O40"/>
      <c r="P40"/>
      <c r="Q40"/>
      <c r="R40"/>
      <c r="S40"/>
      <c r="T40"/>
    </row>
    <row r="41" spans="1:20" ht="15.95" customHeight="1" x14ac:dyDescent="0.25">
      <c r="A41" s="215" t="s">
        <v>406</v>
      </c>
      <c r="B41" s="215"/>
      <c r="C41" s="215"/>
      <c r="D41" s="215"/>
      <c r="E41" s="215"/>
      <c r="F41" s="216"/>
      <c r="G41" s="121">
        <v>0</v>
      </c>
      <c r="H41"/>
      <c r="I41"/>
      <c r="J41"/>
      <c r="K41"/>
      <c r="L41"/>
      <c r="M41"/>
      <c r="N41"/>
      <c r="O41"/>
      <c r="P41"/>
      <c r="Q41"/>
      <c r="R41"/>
      <c r="S41"/>
      <c r="T41"/>
    </row>
    <row r="42" spans="1:20" ht="15.95" customHeight="1" x14ac:dyDescent="0.25">
      <c r="A42" s="215" t="s">
        <v>407</v>
      </c>
      <c r="B42" s="215"/>
      <c r="C42" s="215"/>
      <c r="D42" s="215"/>
      <c r="E42" s="215"/>
      <c r="F42" s="216"/>
      <c r="G42" s="121">
        <v>0</v>
      </c>
      <c r="H42"/>
      <c r="I42"/>
      <c r="J42"/>
      <c r="K42"/>
      <c r="L42"/>
      <c r="M42"/>
      <c r="N42"/>
      <c r="O42"/>
      <c r="P42"/>
      <c r="Q42"/>
      <c r="R42"/>
      <c r="S42"/>
      <c r="T42"/>
    </row>
    <row r="43" spans="1:20" ht="15.95" customHeight="1" x14ac:dyDescent="0.25">
      <c r="A43" s="215" t="s">
        <v>408</v>
      </c>
      <c r="B43" s="215"/>
      <c r="C43" s="215"/>
      <c r="D43" s="215"/>
      <c r="E43" s="215"/>
      <c r="F43" s="216"/>
      <c r="G43" s="121">
        <v>0</v>
      </c>
      <c r="H43"/>
      <c r="I43"/>
      <c r="J43"/>
      <c r="K43"/>
      <c r="L43"/>
      <c r="M43"/>
      <c r="N43"/>
      <c r="O43"/>
      <c r="P43"/>
      <c r="Q43"/>
      <c r="R43"/>
      <c r="S43"/>
      <c r="T43"/>
    </row>
    <row r="44" spans="1:20" ht="15.95" customHeight="1" x14ac:dyDescent="0.25">
      <c r="A44" s="215" t="s">
        <v>409</v>
      </c>
      <c r="B44" s="215"/>
      <c r="C44" s="215"/>
      <c r="D44" s="215"/>
      <c r="E44" s="215"/>
      <c r="F44" s="216"/>
      <c r="G44" s="121">
        <v>0</v>
      </c>
      <c r="H44"/>
      <c r="I44"/>
      <c r="J44"/>
      <c r="K44"/>
      <c r="L44"/>
      <c r="M44"/>
      <c r="N44"/>
      <c r="O44"/>
      <c r="P44"/>
      <c r="Q44"/>
      <c r="R44"/>
      <c r="S44"/>
      <c r="T44"/>
    </row>
    <row r="45" spans="1:20" ht="15.95" customHeight="1" x14ac:dyDescent="0.25">
      <c r="A45" s="215" t="s">
        <v>410</v>
      </c>
      <c r="B45" s="215"/>
      <c r="C45" s="215"/>
      <c r="D45" s="215"/>
      <c r="E45" s="215"/>
      <c r="F45" s="216"/>
      <c r="G45" s="121" t="s">
        <v>464</v>
      </c>
      <c r="H45"/>
      <c r="I45"/>
      <c r="J45"/>
      <c r="K45"/>
      <c r="L45"/>
      <c r="M45"/>
      <c r="N45"/>
      <c r="O45"/>
      <c r="P45"/>
      <c r="Q45"/>
      <c r="R45"/>
      <c r="S45"/>
      <c r="T45"/>
    </row>
    <row r="46" spans="1:20" ht="15.95" customHeight="1" x14ac:dyDescent="0.25">
      <c r="A46" s="209" t="s">
        <v>411</v>
      </c>
      <c r="B46" s="209"/>
      <c r="C46" s="209"/>
      <c r="D46" s="209"/>
      <c r="E46" s="209"/>
      <c r="F46" s="210"/>
      <c r="G46" s="29" t="s">
        <v>412</v>
      </c>
      <c r="H46"/>
      <c r="I46"/>
      <c r="J46"/>
      <c r="K46"/>
      <c r="L46"/>
      <c r="M46"/>
      <c r="N46"/>
      <c r="O46"/>
      <c r="P46"/>
      <c r="Q46"/>
      <c r="R46"/>
      <c r="S46"/>
      <c r="T46"/>
    </row>
    <row r="47" spans="1:20" ht="15.95" customHeight="1" x14ac:dyDescent="0.25">
      <c r="A47" s="211" t="s">
        <v>413</v>
      </c>
      <c r="B47" s="211"/>
      <c r="C47" s="211"/>
      <c r="D47" s="211"/>
      <c r="E47" s="211"/>
      <c r="F47" s="212"/>
      <c r="G47" s="29" t="s">
        <v>464</v>
      </c>
      <c r="H47"/>
      <c r="I47"/>
      <c r="J47"/>
      <c r="K47"/>
      <c r="L47"/>
      <c r="M47"/>
      <c r="N47"/>
      <c r="O47"/>
      <c r="P47"/>
      <c r="Q47"/>
      <c r="R47"/>
      <c r="S47"/>
      <c r="T47"/>
    </row>
    <row r="48" spans="1:20" ht="15.95" customHeight="1" x14ac:dyDescent="0.25">
      <c r="A48" s="211" t="s">
        <v>414</v>
      </c>
      <c r="B48" s="211"/>
      <c r="C48" s="211"/>
      <c r="D48" s="211"/>
      <c r="E48" s="211"/>
      <c r="F48" s="212"/>
      <c r="G48" s="29" t="s">
        <v>464</v>
      </c>
      <c r="H48"/>
      <c r="I48"/>
      <c r="J48"/>
      <c r="K48"/>
      <c r="L48"/>
      <c r="M48"/>
      <c r="N48"/>
      <c r="O48"/>
      <c r="P48"/>
      <c r="Q48"/>
      <c r="R48"/>
      <c r="S48"/>
      <c r="T48"/>
    </row>
    <row r="49" spans="1:20" ht="15.95" customHeight="1" x14ac:dyDescent="0.25">
      <c r="A49" s="211" t="s">
        <v>415</v>
      </c>
      <c r="B49" s="211"/>
      <c r="C49" s="211"/>
      <c r="D49" s="211"/>
      <c r="E49" s="211"/>
      <c r="F49" s="212"/>
      <c r="G49" s="29" t="s">
        <v>464</v>
      </c>
      <c r="H49"/>
      <c r="I49"/>
      <c r="J49"/>
      <c r="K49"/>
      <c r="L49"/>
      <c r="M49"/>
      <c r="N49"/>
      <c r="O49"/>
      <c r="P49"/>
      <c r="Q49"/>
      <c r="R49"/>
      <c r="S49"/>
      <c r="T49"/>
    </row>
    <row r="50" spans="1:20" ht="37.5" customHeight="1" x14ac:dyDescent="0.25">
      <c r="A50" s="213" t="s">
        <v>416</v>
      </c>
      <c r="B50" s="213"/>
      <c r="C50" s="213"/>
      <c r="D50" s="213"/>
      <c r="E50" s="213"/>
      <c r="F50" s="214"/>
      <c r="G50" s="121" t="s">
        <v>489</v>
      </c>
      <c r="H50"/>
      <c r="I50"/>
      <c r="J50"/>
      <c r="K50"/>
      <c r="L50"/>
      <c r="M50"/>
      <c r="N50"/>
      <c r="O50"/>
      <c r="P50"/>
      <c r="Q50"/>
      <c r="R50"/>
      <c r="S50"/>
      <c r="T50"/>
    </row>
    <row r="51" spans="1:20" ht="29.1" customHeight="1" x14ac:dyDescent="0.25">
      <c r="A51" s="217" t="s">
        <v>417</v>
      </c>
      <c r="B51" s="217"/>
      <c r="C51" s="217"/>
      <c r="D51" s="217"/>
      <c r="E51" s="217"/>
      <c r="F51" s="218"/>
      <c r="G51" s="29" t="s">
        <v>464</v>
      </c>
      <c r="H51"/>
      <c r="I51"/>
      <c r="J51"/>
      <c r="K51"/>
      <c r="L51"/>
      <c r="M51"/>
      <c r="N51"/>
      <c r="O51"/>
      <c r="P51"/>
      <c r="Q51"/>
      <c r="R51"/>
      <c r="S51"/>
      <c r="T51"/>
    </row>
    <row r="52" spans="1:20" ht="29.1" customHeight="1" x14ac:dyDescent="0.25">
      <c r="A52" s="215" t="s">
        <v>418</v>
      </c>
      <c r="B52" s="215"/>
      <c r="C52" s="215"/>
      <c r="D52" s="215"/>
      <c r="E52" s="215"/>
      <c r="F52" s="216"/>
      <c r="G52" s="29" t="s">
        <v>464</v>
      </c>
      <c r="H52"/>
      <c r="I52"/>
      <c r="J52"/>
      <c r="K52"/>
      <c r="L52"/>
      <c r="M52"/>
      <c r="N52"/>
      <c r="O52"/>
      <c r="P52"/>
      <c r="Q52"/>
      <c r="R52"/>
      <c r="S52"/>
      <c r="T52"/>
    </row>
    <row r="53" spans="1:20" ht="15.95" customHeight="1" x14ac:dyDescent="0.25">
      <c r="A53" s="217" t="s">
        <v>401</v>
      </c>
      <c r="B53" s="217"/>
      <c r="C53" s="217"/>
      <c r="D53" s="217"/>
      <c r="E53" s="217"/>
      <c r="F53" s="218"/>
      <c r="G53" s="29" t="s">
        <v>464</v>
      </c>
      <c r="H53"/>
      <c r="I53"/>
      <c r="J53"/>
      <c r="K53"/>
      <c r="L53"/>
      <c r="M53"/>
      <c r="N53"/>
      <c r="O53"/>
      <c r="P53"/>
      <c r="Q53"/>
      <c r="R53"/>
      <c r="S53"/>
      <c r="T53"/>
    </row>
    <row r="54" spans="1:20" ht="15.95" customHeight="1" x14ac:dyDescent="0.25">
      <c r="A54" s="217" t="s">
        <v>419</v>
      </c>
      <c r="B54" s="217"/>
      <c r="C54" s="217"/>
      <c r="D54" s="217"/>
      <c r="E54" s="217"/>
      <c r="F54" s="218"/>
      <c r="G54" s="29" t="s">
        <v>464</v>
      </c>
      <c r="H54"/>
      <c r="I54"/>
      <c r="J54"/>
      <c r="K54"/>
      <c r="L54"/>
      <c r="M54"/>
      <c r="N54"/>
      <c r="O54"/>
      <c r="P54"/>
      <c r="Q54"/>
      <c r="R54"/>
      <c r="S54"/>
      <c r="T54"/>
    </row>
    <row r="55" spans="1:20" ht="15.95" customHeight="1" x14ac:dyDescent="0.25">
      <c r="A55" s="217" t="s">
        <v>420</v>
      </c>
      <c r="B55" s="217"/>
      <c r="C55" s="217"/>
      <c r="D55" s="217"/>
      <c r="E55" s="217"/>
      <c r="F55" s="218"/>
      <c r="G55" s="29" t="s">
        <v>464</v>
      </c>
      <c r="H55"/>
      <c r="I55"/>
      <c r="J55"/>
      <c r="K55"/>
      <c r="L55"/>
      <c r="M55"/>
      <c r="N55"/>
      <c r="O55"/>
      <c r="P55"/>
      <c r="Q55"/>
      <c r="R55"/>
      <c r="S55"/>
      <c r="T55"/>
    </row>
    <row r="56" spans="1:20" ht="15.95" customHeight="1" x14ac:dyDescent="0.25">
      <c r="A56" s="215" t="s">
        <v>421</v>
      </c>
      <c r="B56" s="215"/>
      <c r="C56" s="215"/>
      <c r="D56" s="215"/>
      <c r="E56" s="215"/>
      <c r="F56" s="216"/>
      <c r="G56" s="29" t="s">
        <v>464</v>
      </c>
      <c r="H56"/>
      <c r="I56"/>
      <c r="J56"/>
      <c r="K56"/>
      <c r="L56"/>
      <c r="M56"/>
      <c r="N56"/>
      <c r="O56"/>
      <c r="P56"/>
      <c r="Q56"/>
      <c r="R56"/>
      <c r="S56"/>
      <c r="T56"/>
    </row>
    <row r="57" spans="1:20" ht="15.95" customHeight="1" x14ac:dyDescent="0.25">
      <c r="A57" s="215" t="s">
        <v>422</v>
      </c>
      <c r="B57" s="215"/>
      <c r="C57" s="215"/>
      <c r="D57" s="215"/>
      <c r="E57" s="215"/>
      <c r="F57" s="216"/>
      <c r="G57" s="29" t="s">
        <v>464</v>
      </c>
      <c r="H57"/>
      <c r="I57"/>
      <c r="J57"/>
      <c r="K57"/>
      <c r="L57"/>
      <c r="M57"/>
      <c r="N57"/>
      <c r="O57"/>
      <c r="P57"/>
      <c r="Q57"/>
      <c r="R57"/>
      <c r="S57"/>
      <c r="T57"/>
    </row>
    <row r="58" spans="1:20" ht="15.95" customHeight="1" x14ac:dyDescent="0.25">
      <c r="A58" s="209" t="s">
        <v>423</v>
      </c>
      <c r="B58" s="209"/>
      <c r="C58" s="209"/>
      <c r="D58" s="209"/>
      <c r="E58" s="209"/>
      <c r="F58" s="210"/>
      <c r="G58" s="29" t="s">
        <v>464</v>
      </c>
      <c r="H58"/>
      <c r="I58"/>
      <c r="J58"/>
      <c r="K58"/>
      <c r="L58"/>
      <c r="M58"/>
      <c r="N58"/>
      <c r="O58"/>
      <c r="P58"/>
      <c r="Q58"/>
      <c r="R58"/>
      <c r="S58"/>
      <c r="T58"/>
    </row>
    <row r="59" spans="1:20" ht="15.95" customHeight="1" x14ac:dyDescent="0.25">
      <c r="A59" s="211" t="s">
        <v>424</v>
      </c>
      <c r="B59" s="211"/>
      <c r="C59" s="211"/>
      <c r="D59" s="211"/>
      <c r="E59" s="211"/>
      <c r="F59" s="212"/>
      <c r="G59" s="29" t="s">
        <v>464</v>
      </c>
      <c r="H59"/>
      <c r="I59"/>
      <c r="J59"/>
      <c r="K59"/>
      <c r="L59"/>
      <c r="M59"/>
      <c r="N59"/>
      <c r="O59"/>
      <c r="P59"/>
      <c r="Q59"/>
      <c r="R59"/>
      <c r="S59"/>
      <c r="T59"/>
    </row>
    <row r="60" spans="1:20" ht="15.95" customHeight="1" x14ac:dyDescent="0.25">
      <c r="A60" s="213" t="s">
        <v>425</v>
      </c>
      <c r="B60" s="213"/>
      <c r="C60" s="213"/>
      <c r="D60" s="213"/>
      <c r="E60" s="213"/>
      <c r="F60" s="214"/>
      <c r="G60" s="29" t="s">
        <v>464</v>
      </c>
      <c r="H60"/>
      <c r="I60"/>
      <c r="J60"/>
      <c r="K60"/>
      <c r="L60"/>
      <c r="M60"/>
      <c r="N60"/>
      <c r="O60"/>
      <c r="P60"/>
      <c r="Q60"/>
      <c r="R60"/>
      <c r="S60"/>
      <c r="T60"/>
    </row>
    <row r="61" spans="1:20" ht="29.1" customHeight="1" x14ac:dyDescent="0.25">
      <c r="A61" s="215" t="s">
        <v>426</v>
      </c>
      <c r="B61" s="215"/>
      <c r="C61" s="215"/>
      <c r="D61" s="215"/>
      <c r="E61" s="215"/>
      <c r="F61" s="216"/>
      <c r="G61" s="29" t="s">
        <v>464</v>
      </c>
      <c r="H61"/>
      <c r="I61"/>
      <c r="J61"/>
      <c r="K61"/>
      <c r="L61"/>
      <c r="M61"/>
      <c r="N61"/>
      <c r="O61"/>
      <c r="P61"/>
      <c r="Q61"/>
      <c r="R61"/>
      <c r="S61"/>
      <c r="T61"/>
    </row>
    <row r="62" spans="1:20" ht="29.1" customHeight="1" x14ac:dyDescent="0.25">
      <c r="A62" s="215" t="s">
        <v>427</v>
      </c>
      <c r="B62" s="215"/>
      <c r="C62" s="215"/>
      <c r="D62" s="215"/>
      <c r="E62" s="215"/>
      <c r="F62" s="216"/>
      <c r="G62" s="29" t="s">
        <v>429</v>
      </c>
      <c r="H62"/>
      <c r="I62"/>
      <c r="J62"/>
      <c r="K62"/>
      <c r="L62"/>
      <c r="M62"/>
      <c r="N62"/>
      <c r="O62"/>
      <c r="P62"/>
      <c r="Q62"/>
      <c r="R62"/>
      <c r="S62"/>
      <c r="T62"/>
    </row>
    <row r="63" spans="1:20" ht="15" customHeight="1" x14ac:dyDescent="0.25">
      <c r="A63" s="209" t="s">
        <v>428</v>
      </c>
      <c r="B63" s="209"/>
      <c r="C63" s="209"/>
      <c r="D63" s="209"/>
      <c r="E63" s="209"/>
      <c r="F63" s="210"/>
      <c r="G63" s="219" t="s">
        <v>429</v>
      </c>
      <c r="H63"/>
      <c r="I63"/>
      <c r="J63"/>
      <c r="K63"/>
      <c r="L63"/>
      <c r="M63"/>
      <c r="N63"/>
      <c r="O63"/>
      <c r="P63"/>
      <c r="Q63"/>
      <c r="R63"/>
      <c r="S63"/>
      <c r="T63"/>
    </row>
    <row r="64" spans="1:20" ht="15" customHeight="1" x14ac:dyDescent="0.25">
      <c r="A64" s="211" t="s">
        <v>430</v>
      </c>
      <c r="B64" s="211"/>
      <c r="C64" s="211"/>
      <c r="D64" s="211"/>
      <c r="E64" s="211"/>
      <c r="F64" s="212"/>
      <c r="G64" s="220"/>
      <c r="H64"/>
      <c r="I64"/>
      <c r="J64"/>
      <c r="K64"/>
      <c r="L64"/>
      <c r="M64"/>
      <c r="N64"/>
      <c r="O64"/>
      <c r="P64"/>
      <c r="Q64"/>
      <c r="R64"/>
      <c r="S64"/>
      <c r="T64"/>
    </row>
    <row r="65" spans="1:20" ht="15" customHeight="1" x14ac:dyDescent="0.25">
      <c r="A65" s="211" t="s">
        <v>431</v>
      </c>
      <c r="B65" s="211"/>
      <c r="C65" s="211"/>
      <c r="D65" s="211"/>
      <c r="E65" s="211"/>
      <c r="F65" s="212"/>
      <c r="G65" s="220"/>
      <c r="H65"/>
      <c r="I65"/>
      <c r="J65"/>
      <c r="K65"/>
      <c r="L65"/>
      <c r="M65"/>
      <c r="N65"/>
      <c r="O65"/>
      <c r="P65"/>
      <c r="Q65"/>
      <c r="R65"/>
      <c r="S65"/>
      <c r="T65"/>
    </row>
    <row r="66" spans="1:20" ht="15" customHeight="1" x14ac:dyDescent="0.25">
      <c r="A66" s="211" t="s">
        <v>432</v>
      </c>
      <c r="B66" s="211"/>
      <c r="C66" s="211"/>
      <c r="D66" s="211"/>
      <c r="E66" s="211"/>
      <c r="F66" s="212"/>
      <c r="G66" s="220"/>
      <c r="H66"/>
      <c r="I66"/>
      <c r="J66"/>
      <c r="K66"/>
      <c r="L66"/>
      <c r="M66"/>
      <c r="N66"/>
      <c r="O66"/>
      <c r="P66"/>
      <c r="Q66"/>
      <c r="R66"/>
      <c r="S66"/>
      <c r="T66"/>
    </row>
    <row r="67" spans="1:20" ht="15" customHeight="1" x14ac:dyDescent="0.25">
      <c r="A67" s="213" t="s">
        <v>433</v>
      </c>
      <c r="B67" s="213"/>
      <c r="C67" s="213"/>
      <c r="D67" s="213"/>
      <c r="E67" s="213"/>
      <c r="F67" s="214"/>
      <c r="G67" s="221"/>
      <c r="H67"/>
      <c r="I67"/>
      <c r="J67"/>
      <c r="K67"/>
      <c r="L67"/>
      <c r="M67"/>
      <c r="N67"/>
      <c r="O67"/>
      <c r="P67"/>
      <c r="Q67"/>
      <c r="R67"/>
      <c r="S67"/>
      <c r="T67"/>
    </row>
  </sheetData>
  <mergeCells count="58">
    <mergeCell ref="A63:F63"/>
    <mergeCell ref="G63:G67"/>
    <mergeCell ref="A64:F64"/>
    <mergeCell ref="A65:F65"/>
    <mergeCell ref="A66:F66"/>
    <mergeCell ref="A67:F67"/>
    <mergeCell ref="A21:F21"/>
    <mergeCell ref="A5:G5"/>
    <mergeCell ref="A7:G7"/>
    <mergeCell ref="A9:G9"/>
    <mergeCell ref="A10:G10"/>
    <mergeCell ref="A12:G12"/>
    <mergeCell ref="A13:G13"/>
    <mergeCell ref="A15:G15"/>
    <mergeCell ref="A16:G16"/>
    <mergeCell ref="A18:G18"/>
    <mergeCell ref="A20:F20"/>
    <mergeCell ref="A25:F25"/>
    <mergeCell ref="A26:F26"/>
    <mergeCell ref="A27:F27"/>
    <mergeCell ref="A22:F22"/>
    <mergeCell ref="A23:F23"/>
    <mergeCell ref="A24:F24"/>
    <mergeCell ref="A31:F31"/>
    <mergeCell ref="A32:F32"/>
    <mergeCell ref="A33:F33"/>
    <mergeCell ref="A28:F28"/>
    <mergeCell ref="A29:F29"/>
    <mergeCell ref="A30:F30"/>
    <mergeCell ref="A37:F37"/>
    <mergeCell ref="A38:F38"/>
    <mergeCell ref="A39:F39"/>
    <mergeCell ref="A34:F34"/>
    <mergeCell ref="A35:F35"/>
    <mergeCell ref="A36:F36"/>
    <mergeCell ref="A43:F43"/>
    <mergeCell ref="A44:F44"/>
    <mergeCell ref="A45:F45"/>
    <mergeCell ref="A40:F40"/>
    <mergeCell ref="A41:F41"/>
    <mergeCell ref="A42:F42"/>
    <mergeCell ref="A49:F49"/>
    <mergeCell ref="A50:F50"/>
    <mergeCell ref="A51:F51"/>
    <mergeCell ref="A46:F46"/>
    <mergeCell ref="A47:F47"/>
    <mergeCell ref="A48:F48"/>
    <mergeCell ref="A55:F55"/>
    <mergeCell ref="A56:F56"/>
    <mergeCell ref="A57:F57"/>
    <mergeCell ref="A52:F52"/>
    <mergeCell ref="A53:F53"/>
    <mergeCell ref="A54:F54"/>
    <mergeCell ref="A58:F58"/>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0" t="str">
        <f>'1. паспорт местоположение '!A5</f>
        <v>Год раскрытия информации: 2 019 год</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x14ac:dyDescent="0.25">
      <c r="A11" s="150" t="str">
        <f>'1. паспорт местоположение '!A12:C12</f>
        <v>I_000-56-1-07.10-0184</v>
      </c>
      <c r="B11" s="150"/>
      <c r="C11" s="150"/>
      <c r="D11" s="150"/>
      <c r="E11" s="150"/>
      <c r="F11" s="150"/>
      <c r="G11" s="150"/>
      <c r="H11" s="150"/>
      <c r="I11" s="150"/>
      <c r="J11" s="150"/>
      <c r="K11" s="150"/>
      <c r="L11" s="150"/>
      <c r="M11" s="150"/>
      <c r="N11" s="150"/>
      <c r="O11" s="150"/>
      <c r="P11" s="150"/>
      <c r="Q11" s="150"/>
      <c r="R11" s="150"/>
      <c r="S11" s="150"/>
      <c r="T11" s="150"/>
    </row>
    <row r="12" spans="1:20" s="1" customFormat="1"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x14ac:dyDescent="0.25">
      <c r="A14" s="147" t="str">
        <f>'1. паспорт местоположение '!A15:C15</f>
        <v>Приобретение воздушных компрессоров на прицепе (3 шт.)</v>
      </c>
      <c r="B14" s="147"/>
      <c r="C14" s="147"/>
      <c r="D14" s="147"/>
      <c r="E14" s="147"/>
      <c r="F14" s="147"/>
      <c r="G14" s="147"/>
      <c r="H14" s="147"/>
      <c r="I14" s="147"/>
      <c r="J14" s="147"/>
      <c r="K14" s="147"/>
      <c r="L14" s="147"/>
      <c r="M14" s="147"/>
      <c r="N14" s="147"/>
      <c r="O14" s="147"/>
      <c r="P14" s="147"/>
      <c r="Q14" s="147"/>
      <c r="R14" s="147"/>
      <c r="S14" s="147"/>
      <c r="T14" s="147"/>
    </row>
    <row r="15" spans="1:20" s="1" customFormat="1" x14ac:dyDescent="0.25">
      <c r="A15" s="148" t="s">
        <v>7</v>
      </c>
      <c r="B15" s="148"/>
      <c r="C15" s="148"/>
      <c r="D15" s="148"/>
      <c r="E15" s="148"/>
      <c r="F15" s="148"/>
      <c r="G15" s="148"/>
      <c r="H15" s="148"/>
      <c r="I15" s="148"/>
      <c r="J15" s="148"/>
      <c r="K15" s="148"/>
      <c r="L15" s="148"/>
      <c r="M15" s="148"/>
      <c r="N15" s="148"/>
      <c r="O15" s="148"/>
      <c r="P15" s="148"/>
      <c r="Q15" s="148"/>
      <c r="R15" s="148"/>
      <c r="S15" s="148"/>
      <c r="T15" s="148"/>
    </row>
    <row r="16" spans="1:20" ht="18.75" x14ac:dyDescent="0.3">
      <c r="B16" s="153" t="s">
        <v>37</v>
      </c>
      <c r="C16" s="153"/>
      <c r="D16" s="153"/>
      <c r="E16" s="153"/>
      <c r="F16" s="153"/>
      <c r="G16" s="153"/>
      <c r="H16" s="153"/>
      <c r="I16" s="153"/>
      <c r="J16" s="153"/>
      <c r="K16" s="153"/>
      <c r="L16" s="153"/>
      <c r="M16" s="153"/>
      <c r="N16" s="153"/>
      <c r="O16" s="153"/>
      <c r="P16" s="153"/>
      <c r="Q16" s="153"/>
      <c r="R16" s="153"/>
      <c r="S16" s="153"/>
      <c r="T16" s="153"/>
    </row>
    <row r="18" spans="2:20" s="1" customFormat="1" x14ac:dyDescent="0.25">
      <c r="B18" s="152" t="s">
        <v>9</v>
      </c>
      <c r="C18" s="152" t="s">
        <v>38</v>
      </c>
      <c r="D18" s="152" t="s">
        <v>39</v>
      </c>
      <c r="E18" s="152" t="s">
        <v>40</v>
      </c>
      <c r="F18" s="152" t="s">
        <v>41</v>
      </c>
      <c r="G18" s="152" t="s">
        <v>42</v>
      </c>
      <c r="H18" s="152" t="s">
        <v>43</v>
      </c>
      <c r="I18" s="152" t="s">
        <v>44</v>
      </c>
      <c r="J18" s="152" t="s">
        <v>45</v>
      </c>
      <c r="K18" s="152" t="s">
        <v>46</v>
      </c>
      <c r="L18" s="152" t="s">
        <v>47</v>
      </c>
      <c r="M18" s="152" t="s">
        <v>48</v>
      </c>
      <c r="N18" s="152" t="s">
        <v>49</v>
      </c>
      <c r="O18" s="152" t="s">
        <v>50</v>
      </c>
      <c r="P18" s="152" t="s">
        <v>51</v>
      </c>
      <c r="Q18" s="152" t="s">
        <v>52</v>
      </c>
      <c r="R18" s="152" t="s">
        <v>53</v>
      </c>
      <c r="S18" s="152"/>
      <c r="T18" s="152" t="s">
        <v>54</v>
      </c>
    </row>
    <row r="19" spans="2:20" s="1" customFormat="1" ht="141.75" x14ac:dyDescent="0.25">
      <c r="B19" s="152"/>
      <c r="C19" s="152"/>
      <c r="D19" s="152"/>
      <c r="E19" s="152"/>
      <c r="F19" s="152"/>
      <c r="G19" s="152"/>
      <c r="H19" s="152"/>
      <c r="I19" s="152"/>
      <c r="J19" s="152"/>
      <c r="K19" s="152"/>
      <c r="L19" s="152"/>
      <c r="M19" s="152"/>
      <c r="N19" s="152"/>
      <c r="O19" s="152"/>
      <c r="P19" s="152"/>
      <c r="Q19" s="152"/>
      <c r="R19" s="6" t="s">
        <v>55</v>
      </c>
      <c r="S19" s="6" t="s">
        <v>56</v>
      </c>
      <c r="T19" s="15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0" t="str">
        <f>'1. паспорт местоположение '!A5</f>
        <v>Год раскрытия информации: 2 019 год</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ht="15.75"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ht="15.75"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ht="15.75" x14ac:dyDescent="0.25">
      <c r="A11" s="150" t="str">
        <f>'1. паспорт местоположение '!A12:C12</f>
        <v>I_000-56-1-07.10-0184</v>
      </c>
      <c r="B11" s="150"/>
      <c r="C11" s="150"/>
      <c r="D11" s="150"/>
      <c r="E11" s="150"/>
      <c r="F11" s="150"/>
      <c r="G11" s="150"/>
      <c r="H11" s="150"/>
      <c r="I11" s="150"/>
      <c r="J11" s="150"/>
      <c r="K11" s="150"/>
      <c r="L11" s="150"/>
      <c r="M11" s="150"/>
      <c r="N11" s="150"/>
      <c r="O11" s="150"/>
      <c r="P11" s="150"/>
      <c r="Q11" s="150"/>
      <c r="R11" s="150"/>
      <c r="S11" s="150"/>
      <c r="T11" s="150"/>
    </row>
    <row r="12" spans="1:20" s="1" customFormat="1" ht="15.75"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ht="15.75" x14ac:dyDescent="0.25">
      <c r="A14" s="147" t="str">
        <f>'1. паспорт местоположение '!A15:C15</f>
        <v>Приобретение воздушных компрессоров на прицепе (3 шт.)</v>
      </c>
      <c r="B14" s="147"/>
      <c r="C14" s="147"/>
      <c r="D14" s="147"/>
      <c r="E14" s="147"/>
      <c r="F14" s="147"/>
      <c r="G14" s="147"/>
      <c r="H14" s="147"/>
      <c r="I14" s="147"/>
      <c r="J14" s="147"/>
      <c r="K14" s="147"/>
      <c r="L14" s="147"/>
      <c r="M14" s="147"/>
      <c r="N14" s="147"/>
      <c r="O14" s="147"/>
      <c r="P14" s="147"/>
      <c r="Q14" s="147"/>
      <c r="R14" s="147"/>
      <c r="S14" s="147"/>
      <c r="T14" s="147"/>
    </row>
    <row r="15" spans="1:20" s="1" customFormat="1" ht="15.75" x14ac:dyDescent="0.25">
      <c r="A15" s="148" t="s">
        <v>7</v>
      </c>
      <c r="B15" s="148"/>
      <c r="C15" s="148"/>
      <c r="D15" s="148"/>
      <c r="E15" s="148"/>
      <c r="F15" s="148"/>
      <c r="G15" s="148"/>
      <c r="H15" s="148"/>
      <c r="I15" s="148"/>
      <c r="J15" s="148"/>
      <c r="K15" s="148"/>
      <c r="L15" s="148"/>
      <c r="M15" s="148"/>
      <c r="N15" s="148"/>
      <c r="O15" s="148"/>
      <c r="P15" s="148"/>
      <c r="Q15" s="148"/>
      <c r="R15" s="148"/>
      <c r="S15" s="148"/>
      <c r="T15" s="148"/>
    </row>
    <row r="17" spans="1:20" s="8" customFormat="1" ht="18.75" x14ac:dyDescent="0.3">
      <c r="A17" s="149" t="s">
        <v>57</v>
      </c>
      <c r="B17" s="149"/>
      <c r="C17" s="149"/>
      <c r="D17" s="149"/>
      <c r="E17" s="149"/>
      <c r="F17" s="149"/>
      <c r="G17" s="149"/>
      <c r="H17" s="149"/>
      <c r="I17" s="149"/>
      <c r="J17" s="149"/>
      <c r="K17" s="149"/>
      <c r="L17" s="149"/>
      <c r="M17" s="149"/>
      <c r="N17" s="149"/>
      <c r="O17" s="149"/>
      <c r="P17" s="149"/>
      <c r="Q17" s="149"/>
      <c r="R17" s="149"/>
      <c r="S17" s="149"/>
      <c r="T17" s="149"/>
    </row>
    <row r="18" spans="1:20" s="1" customFormat="1" ht="15.75" x14ac:dyDescent="0.25"/>
    <row r="19" spans="1:20" s="1" customFormat="1" ht="15.75" x14ac:dyDescent="0.25">
      <c r="A19" s="152" t="s">
        <v>9</v>
      </c>
      <c r="B19" s="152" t="s">
        <v>58</v>
      </c>
      <c r="C19" s="152"/>
      <c r="D19" s="152" t="s">
        <v>59</v>
      </c>
      <c r="E19" s="152" t="s">
        <v>60</v>
      </c>
      <c r="F19" s="152"/>
      <c r="G19" s="152" t="s">
        <v>61</v>
      </c>
      <c r="H19" s="152"/>
      <c r="I19" s="152" t="s">
        <v>62</v>
      </c>
      <c r="J19" s="152"/>
      <c r="K19" s="152" t="s">
        <v>63</v>
      </c>
      <c r="L19" s="152" t="s">
        <v>64</v>
      </c>
      <c r="M19" s="152"/>
      <c r="N19" s="152" t="s">
        <v>65</v>
      </c>
      <c r="O19" s="152"/>
      <c r="P19" s="152" t="s">
        <v>66</v>
      </c>
      <c r="Q19" s="152" t="s">
        <v>67</v>
      </c>
      <c r="R19" s="152"/>
      <c r="S19" s="152" t="s">
        <v>68</v>
      </c>
      <c r="T19" s="152"/>
    </row>
    <row r="20" spans="1:20" s="1" customFormat="1" ht="94.5" x14ac:dyDescent="0.25">
      <c r="A20" s="152"/>
      <c r="B20" s="152"/>
      <c r="C20" s="152"/>
      <c r="D20" s="152"/>
      <c r="E20" s="152"/>
      <c r="F20" s="152"/>
      <c r="G20" s="152"/>
      <c r="H20" s="152"/>
      <c r="I20" s="152"/>
      <c r="J20" s="152"/>
      <c r="K20" s="152"/>
      <c r="L20" s="152"/>
      <c r="M20" s="152"/>
      <c r="N20" s="152"/>
      <c r="O20" s="152"/>
      <c r="P20" s="152"/>
      <c r="Q20" s="6" t="s">
        <v>69</v>
      </c>
      <c r="R20" s="6" t="s">
        <v>70</v>
      </c>
      <c r="S20" s="6" t="s">
        <v>71</v>
      </c>
      <c r="T20" s="6" t="s">
        <v>72</v>
      </c>
    </row>
    <row r="21" spans="1:20" s="1" customFormat="1" ht="15.75" x14ac:dyDescent="0.25">
      <c r="A21" s="152"/>
      <c r="B21" s="6" t="s">
        <v>73</v>
      </c>
      <c r="C21" s="6" t="s">
        <v>74</v>
      </c>
      <c r="D21" s="15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0" t="str">
        <f>'1. паспорт местоположение '!A5</f>
        <v>Год раскрытия информации: 2 019 год</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ht="15.75"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ht="15.75"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ht="15.75" x14ac:dyDescent="0.25">
      <c r="A11" s="150" t="str">
        <f>'1. паспорт местоположение '!A12:C12</f>
        <v>I_000-56-1-07.10-0184</v>
      </c>
      <c r="B11" s="150"/>
      <c r="C11" s="150"/>
      <c r="D11" s="150"/>
      <c r="E11" s="150"/>
      <c r="F11" s="150"/>
      <c r="G11" s="150"/>
      <c r="H11" s="150"/>
      <c r="I11" s="150"/>
      <c r="J11" s="150"/>
      <c r="K11" s="150"/>
      <c r="L11" s="150"/>
      <c r="M11" s="150"/>
      <c r="N11" s="150"/>
      <c r="O11" s="150"/>
      <c r="P11" s="150"/>
      <c r="Q11" s="150"/>
      <c r="R11" s="150"/>
      <c r="S11" s="150"/>
      <c r="T11" s="150"/>
    </row>
    <row r="12" spans="1:20" s="1" customFormat="1" ht="15.75"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ht="15.75" x14ac:dyDescent="0.25">
      <c r="A14" s="147" t="str">
        <f>'1. паспорт местоположение '!A15:C15</f>
        <v>Приобретение воздушных компрессоров на прицепе (3 шт.)</v>
      </c>
      <c r="B14" s="147"/>
      <c r="C14" s="147"/>
      <c r="D14" s="147"/>
      <c r="E14" s="147"/>
      <c r="F14" s="147"/>
      <c r="G14" s="147"/>
      <c r="H14" s="147"/>
      <c r="I14" s="147"/>
      <c r="J14" s="147"/>
      <c r="K14" s="147"/>
      <c r="L14" s="147"/>
      <c r="M14" s="147"/>
      <c r="N14" s="147"/>
      <c r="O14" s="147"/>
      <c r="P14" s="147"/>
      <c r="Q14" s="147"/>
      <c r="R14" s="147"/>
      <c r="S14" s="147"/>
      <c r="T14" s="147"/>
    </row>
    <row r="15" spans="1:20" s="1" customFormat="1" ht="15.75" x14ac:dyDescent="0.25">
      <c r="A15" s="148" t="s">
        <v>7</v>
      </c>
      <c r="B15" s="148"/>
      <c r="C15" s="148"/>
      <c r="D15" s="148"/>
      <c r="E15" s="148"/>
      <c r="F15" s="148"/>
      <c r="G15" s="148"/>
      <c r="H15" s="148"/>
      <c r="I15" s="148"/>
      <c r="J15" s="148"/>
      <c r="K15" s="148"/>
      <c r="L15" s="148"/>
      <c r="M15" s="148"/>
      <c r="N15" s="148"/>
      <c r="O15" s="148"/>
      <c r="P15" s="148"/>
      <c r="Q15" s="148"/>
      <c r="R15" s="148"/>
      <c r="S15" s="148"/>
      <c r="T15" s="148"/>
    </row>
    <row r="17" spans="1:27" s="8" customFormat="1" ht="18.75" x14ac:dyDescent="0.3">
      <c r="A17" s="149" t="s">
        <v>75</v>
      </c>
      <c r="B17" s="149"/>
      <c r="C17" s="149"/>
      <c r="D17" s="149"/>
      <c r="E17" s="149"/>
      <c r="F17" s="149"/>
      <c r="G17" s="149"/>
      <c r="H17" s="149"/>
      <c r="I17" s="149"/>
      <c r="J17" s="149"/>
      <c r="K17" s="149"/>
      <c r="L17" s="149"/>
      <c r="M17" s="149"/>
      <c r="N17" s="149"/>
      <c r="O17" s="149"/>
      <c r="P17" s="149"/>
      <c r="Q17" s="149"/>
      <c r="R17" s="149"/>
      <c r="S17" s="149"/>
      <c r="T17" s="149"/>
    </row>
    <row r="19" spans="1:27" s="1" customFormat="1" ht="15.75" x14ac:dyDescent="0.25">
      <c r="A19" s="152" t="s">
        <v>9</v>
      </c>
      <c r="B19" s="152" t="s">
        <v>76</v>
      </c>
      <c r="C19" s="152"/>
      <c r="D19" s="152" t="s">
        <v>77</v>
      </c>
      <c r="E19" s="152"/>
      <c r="F19" s="152" t="s">
        <v>47</v>
      </c>
      <c r="G19" s="152"/>
      <c r="H19" s="152"/>
      <c r="I19" s="152"/>
      <c r="J19" s="152" t="s">
        <v>78</v>
      </c>
      <c r="K19" s="152" t="s">
        <v>79</v>
      </c>
      <c r="L19" s="152"/>
      <c r="M19" s="152" t="s">
        <v>80</v>
      </c>
      <c r="N19" s="152"/>
      <c r="O19" s="152" t="s">
        <v>81</v>
      </c>
      <c r="P19" s="152"/>
      <c r="Q19" s="152" t="s">
        <v>82</v>
      </c>
      <c r="R19" s="152"/>
      <c r="S19" s="152" t="s">
        <v>83</v>
      </c>
      <c r="T19" s="152" t="s">
        <v>84</v>
      </c>
      <c r="U19" s="152" t="s">
        <v>85</v>
      </c>
      <c r="V19" s="152" t="s">
        <v>86</v>
      </c>
      <c r="W19" s="152"/>
      <c r="X19" s="152" t="s">
        <v>67</v>
      </c>
      <c r="Y19" s="152"/>
      <c r="Z19" s="152" t="s">
        <v>68</v>
      </c>
      <c r="AA19" s="152"/>
    </row>
    <row r="20" spans="1:27" s="1" customFormat="1" ht="110.25" x14ac:dyDescent="0.25">
      <c r="A20" s="152"/>
      <c r="B20" s="152"/>
      <c r="C20" s="152"/>
      <c r="D20" s="152"/>
      <c r="E20" s="152"/>
      <c r="F20" s="152" t="s">
        <v>87</v>
      </c>
      <c r="G20" s="152"/>
      <c r="H20" s="152" t="s">
        <v>88</v>
      </c>
      <c r="I20" s="152"/>
      <c r="J20" s="152"/>
      <c r="K20" s="152"/>
      <c r="L20" s="152"/>
      <c r="M20" s="152"/>
      <c r="N20" s="152"/>
      <c r="O20" s="152"/>
      <c r="P20" s="152"/>
      <c r="Q20" s="152"/>
      <c r="R20" s="152"/>
      <c r="S20" s="152"/>
      <c r="T20" s="152"/>
      <c r="U20" s="152"/>
      <c r="V20" s="152"/>
      <c r="W20" s="152"/>
      <c r="X20" s="6" t="s">
        <v>69</v>
      </c>
      <c r="Y20" s="6" t="s">
        <v>70</v>
      </c>
      <c r="Z20" s="6" t="s">
        <v>71</v>
      </c>
      <c r="AA20" s="6" t="s">
        <v>72</v>
      </c>
    </row>
    <row r="21" spans="1:27" s="1" customFormat="1" ht="15.75" x14ac:dyDescent="0.25">
      <c r="A21" s="15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0" workbookViewId="0">
      <selection activeCell="C22" sqref="C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0" t="str">
        <f>'1. паспорт местоположение '!A5</f>
        <v>Год раскрытия информации: 2 019 год</v>
      </c>
      <c r="B5" s="150"/>
      <c r="C5" s="150"/>
    </row>
    <row r="7" spans="1:3" ht="18.75" x14ac:dyDescent="0.3">
      <c r="A7" s="151" t="s">
        <v>3</v>
      </c>
      <c r="B7" s="151"/>
      <c r="C7" s="151"/>
    </row>
    <row r="9" spans="1:3" x14ac:dyDescent="0.25">
      <c r="A9" s="150" t="s">
        <v>4</v>
      </c>
      <c r="B9" s="150"/>
      <c r="C9" s="150"/>
    </row>
    <row r="10" spans="1:3" x14ac:dyDescent="0.25">
      <c r="A10" s="148" t="s">
        <v>5</v>
      </c>
      <c r="B10" s="148"/>
      <c r="C10" s="148"/>
    </row>
    <row r="12" spans="1:3" x14ac:dyDescent="0.25">
      <c r="A12" s="150" t="str">
        <f>'1. паспорт местоположение '!A12:C12</f>
        <v>I_000-56-1-07.10-0184</v>
      </c>
      <c r="B12" s="150"/>
      <c r="C12" s="150"/>
    </row>
    <row r="13" spans="1:3" x14ac:dyDescent="0.25">
      <c r="A13" s="148" t="s">
        <v>6</v>
      </c>
      <c r="B13" s="148"/>
      <c r="C13" s="148"/>
    </row>
    <row r="15" spans="1:3" x14ac:dyDescent="0.25">
      <c r="A15" s="147" t="str">
        <f>'1. паспорт местоположение '!A15:C15</f>
        <v>Приобретение воздушных компрессоров на прицепе (3 шт.)</v>
      </c>
      <c r="B15" s="147"/>
      <c r="C15" s="147"/>
    </row>
    <row r="16" spans="1:3" x14ac:dyDescent="0.25">
      <c r="A16" s="148" t="s">
        <v>7</v>
      </c>
      <c r="B16" s="148"/>
      <c r="C16" s="148"/>
    </row>
    <row r="18" spans="1:3" ht="18.75" x14ac:dyDescent="0.3">
      <c r="A18" s="153" t="s">
        <v>89</v>
      </c>
      <c r="B18" s="153"/>
      <c r="C18" s="153"/>
    </row>
    <row r="20" spans="1:3" x14ac:dyDescent="0.25">
      <c r="A20" s="2" t="s">
        <v>9</v>
      </c>
      <c r="B20" s="3" t="s">
        <v>10</v>
      </c>
      <c r="C20" s="3" t="s">
        <v>11</v>
      </c>
    </row>
    <row r="21" spans="1:3" x14ac:dyDescent="0.25">
      <c r="A21" s="4">
        <v>1</v>
      </c>
      <c r="B21" s="4">
        <v>2</v>
      </c>
      <c r="C21" s="4">
        <v>3</v>
      </c>
    </row>
    <row r="22" spans="1:3" ht="75.75" customHeight="1" x14ac:dyDescent="0.25">
      <c r="A22" s="5">
        <v>1</v>
      </c>
      <c r="B22" s="2" t="s">
        <v>90</v>
      </c>
      <c r="C22" s="29" t="s">
        <v>508</v>
      </c>
    </row>
    <row r="23" spans="1:3" ht="31.5" customHeight="1" x14ac:dyDescent="0.25">
      <c r="A23" s="5">
        <v>2</v>
      </c>
      <c r="B23" s="2" t="s">
        <v>91</v>
      </c>
      <c r="C23" s="28" t="str">
        <f>A15</f>
        <v>Приобретение воздушных компрессоров на прицепе (3 шт.)</v>
      </c>
    </row>
    <row r="24" spans="1:3" ht="47.25" x14ac:dyDescent="0.25">
      <c r="A24" s="5">
        <v>3</v>
      </c>
      <c r="B24" s="2" t="s">
        <v>92</v>
      </c>
      <c r="C24" s="35" t="s">
        <v>464</v>
      </c>
    </row>
    <row r="25" spans="1:3" ht="31.5" x14ac:dyDescent="0.25">
      <c r="A25" s="5">
        <v>4</v>
      </c>
      <c r="B25" s="2" t="s">
        <v>93</v>
      </c>
      <c r="C25" s="28" t="s">
        <v>464</v>
      </c>
    </row>
    <row r="26" spans="1:3" ht="31.5" x14ac:dyDescent="0.25">
      <c r="A26" s="5">
        <v>5</v>
      </c>
      <c r="B26" s="2" t="s">
        <v>94</v>
      </c>
      <c r="C26" s="35" t="s">
        <v>440</v>
      </c>
    </row>
    <row r="27" spans="1:3" ht="38.25" customHeight="1" x14ac:dyDescent="0.25">
      <c r="A27" s="5">
        <v>6</v>
      </c>
      <c r="B27" s="2" t="s">
        <v>95</v>
      </c>
      <c r="C27" s="34" t="s">
        <v>506</v>
      </c>
    </row>
    <row r="28" spans="1:3" x14ac:dyDescent="0.25">
      <c r="A28" s="5">
        <v>7</v>
      </c>
      <c r="B28" s="2" t="s">
        <v>96</v>
      </c>
      <c r="C28" s="28" t="s">
        <v>507</v>
      </c>
    </row>
    <row r="29" spans="1:3" x14ac:dyDescent="0.25">
      <c r="A29" s="5">
        <v>8</v>
      </c>
      <c r="B29" s="2" t="s">
        <v>97</v>
      </c>
      <c r="C29" s="28" t="s">
        <v>507</v>
      </c>
    </row>
    <row r="30" spans="1:3" x14ac:dyDescent="0.25">
      <c r="A30" s="5">
        <v>9</v>
      </c>
      <c r="B30" s="2" t="s">
        <v>98</v>
      </c>
      <c r="C30" s="32" t="s">
        <v>488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0" t="str">
        <f>'1. паспорт местоположение '!A5</f>
        <v>Год раскрытия информации: 2 019 год</v>
      </c>
      <c r="M1" s="150"/>
      <c r="N1" s="150"/>
    </row>
    <row r="3" spans="1:26" ht="18.75" x14ac:dyDescent="0.3">
      <c r="A3" s="151" t="s">
        <v>3</v>
      </c>
      <c r="B3" s="151"/>
      <c r="C3" s="151"/>
      <c r="D3" s="151"/>
      <c r="E3" s="151"/>
      <c r="F3" s="151"/>
      <c r="G3" s="151"/>
      <c r="H3" s="151"/>
      <c r="I3" s="151"/>
      <c r="J3" s="151"/>
      <c r="K3" s="151"/>
      <c r="L3" s="151"/>
      <c r="M3" s="151"/>
      <c r="N3" s="151"/>
      <c r="O3" s="151"/>
      <c r="P3" s="151"/>
      <c r="Q3" s="151"/>
      <c r="R3" s="151"/>
      <c r="S3" s="151"/>
      <c r="T3" s="151"/>
      <c r="U3" s="151"/>
      <c r="V3" s="151"/>
      <c r="W3" s="151"/>
      <c r="X3" s="151"/>
      <c r="Y3" s="151"/>
      <c r="Z3" s="151"/>
    </row>
    <row r="5" spans="1:26" ht="15.75" x14ac:dyDescent="0.25">
      <c r="A5" s="150" t="s">
        <v>4</v>
      </c>
      <c r="B5" s="150"/>
      <c r="C5" s="150"/>
      <c r="D5" s="150"/>
      <c r="E5" s="150"/>
      <c r="F5" s="150"/>
      <c r="G5" s="150"/>
      <c r="H5" s="150"/>
      <c r="I5" s="150"/>
      <c r="J5" s="150"/>
      <c r="K5" s="150"/>
      <c r="L5" s="150"/>
      <c r="M5" s="150"/>
      <c r="N5" s="150"/>
      <c r="O5" s="150"/>
      <c r="P5" s="150"/>
      <c r="Q5" s="150"/>
      <c r="R5" s="150"/>
      <c r="S5" s="150"/>
      <c r="T5" s="150"/>
      <c r="U5" s="150"/>
      <c r="V5" s="150"/>
      <c r="W5" s="150"/>
      <c r="X5" s="150"/>
      <c r="Y5" s="150"/>
      <c r="Z5" s="150"/>
    </row>
    <row r="6" spans="1:26" ht="15.75" x14ac:dyDescent="0.25">
      <c r="A6" s="148" t="s">
        <v>5</v>
      </c>
      <c r="B6" s="148"/>
      <c r="C6" s="148"/>
      <c r="D6" s="148"/>
      <c r="E6" s="148"/>
      <c r="F6" s="148"/>
      <c r="G6" s="148"/>
      <c r="H6" s="148"/>
      <c r="I6" s="148"/>
      <c r="J6" s="148"/>
      <c r="K6" s="148"/>
      <c r="L6" s="148"/>
      <c r="M6" s="148"/>
      <c r="N6" s="148"/>
      <c r="O6" s="148"/>
      <c r="P6" s="148"/>
      <c r="Q6" s="148"/>
      <c r="R6" s="148"/>
      <c r="S6" s="148"/>
      <c r="T6" s="148"/>
      <c r="U6" s="148"/>
      <c r="V6" s="148"/>
      <c r="W6" s="148"/>
      <c r="X6" s="148"/>
      <c r="Y6" s="148"/>
      <c r="Z6" s="148"/>
    </row>
    <row r="8" spans="1:26" ht="15.75" x14ac:dyDescent="0.25">
      <c r="A8" s="150" t="str">
        <f>'1. паспорт местоположение '!A12:C12</f>
        <v>I_000-56-1-07.10-0184</v>
      </c>
      <c r="B8" s="150"/>
      <c r="C8" s="150"/>
      <c r="D8" s="150"/>
      <c r="E8" s="150"/>
      <c r="F8" s="150"/>
      <c r="G8" s="150"/>
      <c r="H8" s="150"/>
      <c r="I8" s="150"/>
      <c r="J8" s="150"/>
      <c r="K8" s="150"/>
      <c r="L8" s="150"/>
      <c r="M8" s="150"/>
      <c r="N8" s="150"/>
      <c r="O8" s="150"/>
      <c r="P8" s="150"/>
      <c r="Q8" s="150"/>
      <c r="R8" s="150"/>
      <c r="S8" s="150"/>
      <c r="T8" s="150"/>
      <c r="U8" s="150"/>
      <c r="V8" s="150"/>
      <c r="W8" s="150"/>
      <c r="X8" s="150"/>
      <c r="Y8" s="150"/>
      <c r="Z8" s="150"/>
    </row>
    <row r="9" spans="1:26" ht="15.75" x14ac:dyDescent="0.25">
      <c r="A9" s="148" t="s">
        <v>6</v>
      </c>
      <c r="B9" s="148"/>
      <c r="C9" s="148"/>
      <c r="D9" s="148"/>
      <c r="E9" s="148"/>
      <c r="F9" s="148"/>
      <c r="G9" s="148"/>
      <c r="H9" s="148"/>
      <c r="I9" s="148"/>
      <c r="J9" s="148"/>
      <c r="K9" s="148"/>
      <c r="L9" s="148"/>
      <c r="M9" s="148"/>
      <c r="N9" s="148"/>
      <c r="O9" s="148"/>
      <c r="P9" s="148"/>
      <c r="Q9" s="148"/>
      <c r="R9" s="148"/>
      <c r="S9" s="148"/>
      <c r="T9" s="148"/>
      <c r="U9" s="148"/>
      <c r="V9" s="148"/>
      <c r="W9" s="148"/>
      <c r="X9" s="148"/>
      <c r="Y9" s="148"/>
      <c r="Z9" s="148"/>
    </row>
    <row r="11" spans="1:26" ht="15.75" x14ac:dyDescent="0.25">
      <c r="A11" s="147" t="str">
        <f>'1. паспорт местоположение '!A15:C15</f>
        <v>Приобретение воздушных компрессоров на прицепе (3 шт.)</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row>
    <row r="12" spans="1:26" ht="15.75" x14ac:dyDescent="0.25">
      <c r="A12" s="148" t="s">
        <v>7</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row>
    <row r="13" spans="1:26" s="12" customFormat="1" ht="15.75" x14ac:dyDescent="0.25">
      <c r="A13" s="11" t="s">
        <v>99</v>
      </c>
    </row>
    <row r="14" spans="1:26" s="14" customFormat="1" ht="15.75" x14ac:dyDescent="0.25">
      <c r="A14" s="154" t="s">
        <v>100</v>
      </c>
      <c r="B14" s="154"/>
      <c r="C14" s="154"/>
      <c r="D14" s="154"/>
      <c r="E14" s="154"/>
      <c r="F14" s="154"/>
      <c r="G14" s="154"/>
      <c r="H14" s="154"/>
      <c r="I14" s="154"/>
      <c r="J14" s="154"/>
      <c r="K14" s="154"/>
      <c r="L14" s="154"/>
      <c r="M14" s="154"/>
      <c r="N14" s="154" t="s">
        <v>101</v>
      </c>
      <c r="O14" s="154"/>
      <c r="P14" s="154"/>
      <c r="Q14" s="154"/>
      <c r="R14" s="154"/>
      <c r="S14" s="154"/>
      <c r="T14" s="154"/>
      <c r="U14" s="154"/>
      <c r="V14" s="154"/>
      <c r="W14" s="154"/>
      <c r="X14" s="154"/>
      <c r="Y14" s="154"/>
      <c r="Z14" s="154"/>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0" t="str">
        <f>'1. паспорт местоположение '!A5</f>
        <v>Год раскрытия информации: 2 019 год</v>
      </c>
      <c r="B5" s="150"/>
      <c r="C5" s="150"/>
      <c r="D5" s="150"/>
      <c r="E5" s="150"/>
      <c r="F5" s="150"/>
      <c r="G5" s="150"/>
      <c r="H5" s="150"/>
      <c r="I5" s="150"/>
      <c r="J5" s="150"/>
      <c r="K5" s="150"/>
      <c r="L5" s="150"/>
      <c r="M5" s="150"/>
      <c r="N5" s="150"/>
      <c r="O5" s="150"/>
    </row>
    <row r="7" spans="1:15" ht="18.75" x14ac:dyDescent="0.3">
      <c r="A7" s="151" t="s">
        <v>3</v>
      </c>
      <c r="B7" s="151"/>
      <c r="C7" s="151"/>
      <c r="D7" s="151"/>
      <c r="E7" s="151"/>
      <c r="F7" s="151"/>
      <c r="G7" s="151"/>
      <c r="H7" s="151"/>
      <c r="I7" s="151"/>
      <c r="J7" s="151"/>
      <c r="K7" s="151"/>
      <c r="L7" s="151"/>
      <c r="M7" s="151"/>
      <c r="N7" s="151"/>
      <c r="O7" s="151"/>
    </row>
    <row r="9" spans="1:15" ht="15.75" x14ac:dyDescent="0.25">
      <c r="A9" s="150" t="s">
        <v>4</v>
      </c>
      <c r="B9" s="150"/>
      <c r="C9" s="150"/>
      <c r="D9" s="150"/>
      <c r="E9" s="150"/>
      <c r="F9" s="150"/>
      <c r="G9" s="150"/>
      <c r="H9" s="150"/>
      <c r="I9" s="150"/>
      <c r="J9" s="150"/>
      <c r="K9" s="150"/>
      <c r="L9" s="150"/>
      <c r="M9" s="150"/>
      <c r="N9" s="150"/>
      <c r="O9" s="150"/>
    </row>
    <row r="10" spans="1:15" ht="15.75" x14ac:dyDescent="0.25">
      <c r="A10" s="148" t="s">
        <v>5</v>
      </c>
      <c r="B10" s="148"/>
      <c r="C10" s="148"/>
      <c r="D10" s="148"/>
      <c r="E10" s="148"/>
      <c r="F10" s="148"/>
      <c r="G10" s="148"/>
      <c r="H10" s="148"/>
      <c r="I10" s="148"/>
      <c r="J10" s="148"/>
      <c r="K10" s="148"/>
      <c r="L10" s="148"/>
      <c r="M10" s="148"/>
      <c r="N10" s="148"/>
      <c r="O10" s="148"/>
    </row>
    <row r="12" spans="1:15" ht="15.75" x14ac:dyDescent="0.25">
      <c r="A12" s="150" t="str">
        <f>'1. паспорт местоположение '!A12:C12</f>
        <v>I_000-56-1-07.10-0184</v>
      </c>
      <c r="B12" s="150"/>
      <c r="C12" s="150"/>
      <c r="D12" s="150"/>
      <c r="E12" s="150"/>
      <c r="F12" s="150"/>
      <c r="G12" s="150"/>
      <c r="H12" s="150"/>
      <c r="I12" s="150"/>
      <c r="J12" s="150"/>
      <c r="K12" s="150"/>
      <c r="L12" s="150"/>
      <c r="M12" s="150"/>
      <c r="N12" s="150"/>
      <c r="O12" s="150"/>
    </row>
    <row r="13" spans="1:15" ht="15.75" x14ac:dyDescent="0.25">
      <c r="A13" s="148" t="s">
        <v>6</v>
      </c>
      <c r="B13" s="148"/>
      <c r="C13" s="148"/>
      <c r="D13" s="148"/>
      <c r="E13" s="148"/>
      <c r="F13" s="148"/>
      <c r="G13" s="148"/>
      <c r="H13" s="148"/>
      <c r="I13" s="148"/>
      <c r="J13" s="148"/>
      <c r="K13" s="148"/>
      <c r="L13" s="148"/>
      <c r="M13" s="148"/>
      <c r="N13" s="148"/>
      <c r="O13" s="148"/>
    </row>
    <row r="15" spans="1:15" ht="15.75" x14ac:dyDescent="0.25">
      <c r="A15" s="147" t="str">
        <f>'1. паспорт местоположение '!A15:C15</f>
        <v>Приобретение воздушных компрессоров на прицепе (3 шт.)</v>
      </c>
      <c r="B15" s="147"/>
      <c r="C15" s="147"/>
      <c r="D15" s="147"/>
      <c r="E15" s="147"/>
      <c r="F15" s="147"/>
      <c r="G15" s="147"/>
      <c r="H15" s="147"/>
      <c r="I15" s="147"/>
      <c r="J15" s="147"/>
      <c r="K15" s="147"/>
      <c r="L15" s="147"/>
      <c r="M15" s="147"/>
      <c r="N15" s="147"/>
      <c r="O15" s="147"/>
    </row>
    <row r="16" spans="1:15" ht="15.75" x14ac:dyDescent="0.25">
      <c r="A16" s="148" t="s">
        <v>7</v>
      </c>
      <c r="B16" s="148"/>
      <c r="C16" s="148"/>
      <c r="D16" s="148"/>
      <c r="E16" s="148"/>
      <c r="F16" s="148"/>
      <c r="G16" s="148"/>
      <c r="H16" s="148"/>
      <c r="I16" s="148"/>
      <c r="J16" s="148"/>
      <c r="K16" s="148"/>
      <c r="L16" s="148"/>
      <c r="M16" s="148"/>
      <c r="N16" s="148"/>
      <c r="O16" s="148"/>
    </row>
    <row r="18" spans="1:15" ht="18.75" x14ac:dyDescent="0.3">
      <c r="A18" s="153" t="s">
        <v>127</v>
      </c>
      <c r="B18" s="153"/>
      <c r="C18" s="153"/>
      <c r="D18" s="153"/>
      <c r="E18" s="153"/>
      <c r="F18" s="153"/>
      <c r="G18" s="153"/>
      <c r="H18" s="153"/>
      <c r="I18" s="153"/>
      <c r="J18" s="153"/>
      <c r="K18" s="153"/>
      <c r="L18" s="153"/>
      <c r="M18" s="153"/>
      <c r="N18" s="153"/>
      <c r="O18" s="153"/>
    </row>
    <row r="19" spans="1:15" ht="15.75" x14ac:dyDescent="0.25">
      <c r="A19" s="154" t="s">
        <v>9</v>
      </c>
      <c r="B19" s="154" t="s">
        <v>128</v>
      </c>
      <c r="C19" s="154" t="s">
        <v>129</v>
      </c>
      <c r="D19" s="154" t="s">
        <v>130</v>
      </c>
      <c r="E19" s="154" t="s">
        <v>131</v>
      </c>
      <c r="F19" s="154"/>
      <c r="G19" s="154"/>
      <c r="H19" s="154"/>
      <c r="I19" s="154"/>
      <c r="J19" s="154" t="s">
        <v>132</v>
      </c>
      <c r="K19" s="154"/>
      <c r="L19" s="154"/>
      <c r="M19" s="154"/>
      <c r="N19" s="154"/>
      <c r="O19" s="154"/>
    </row>
    <row r="20" spans="1:15" ht="15.75" x14ac:dyDescent="0.25">
      <c r="A20" s="154"/>
      <c r="B20" s="154"/>
      <c r="C20" s="154"/>
      <c r="D20" s="154"/>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41" workbookViewId="0">
      <selection activeCell="J76" sqref="J76"/>
    </sheetView>
  </sheetViews>
  <sheetFormatPr defaultColWidth="8.7109375" defaultRowHeight="11.45" customHeight="1" x14ac:dyDescent="0.25"/>
  <cols>
    <col min="1" max="1" width="30.7109375" style="10" customWidth="1"/>
    <col min="2" max="6" width="8.7109375" style="10" customWidth="1"/>
    <col min="7" max="9" width="13.28515625" style="10" customWidth="1"/>
    <col min="10" max="10" width="16.85546875" style="10" customWidth="1"/>
    <col min="11" max="12" width="13.28515625" style="10" customWidth="1"/>
  </cols>
  <sheetData>
    <row r="1" spans="1:66" ht="15.95" customHeight="1" x14ac:dyDescent="0.25">
      <c r="A1" s="123"/>
      <c r="B1" s="123"/>
      <c r="C1" s="124" t="s">
        <v>479</v>
      </c>
      <c r="D1" s="123"/>
      <c r="E1" s="123"/>
      <c r="F1" s="123"/>
      <c r="G1" s="123"/>
      <c r="H1" s="123"/>
      <c r="I1" s="123"/>
      <c r="J1" s="124" t="s">
        <v>0</v>
      </c>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row>
    <row r="2" spans="1:66" ht="15.95" customHeight="1" x14ac:dyDescent="0.25">
      <c r="A2" s="123"/>
      <c r="B2" s="123"/>
      <c r="C2" s="124" t="s">
        <v>479</v>
      </c>
      <c r="D2" s="123"/>
      <c r="E2" s="123"/>
      <c r="F2" s="123"/>
      <c r="G2" s="123"/>
      <c r="H2" s="123"/>
      <c r="I2" s="123"/>
      <c r="J2" s="124" t="s">
        <v>1</v>
      </c>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c r="BD2" s="123"/>
      <c r="BE2" s="123"/>
      <c r="BF2" s="123"/>
      <c r="BG2" s="123"/>
      <c r="BH2" s="123"/>
      <c r="BI2" s="123"/>
      <c r="BJ2" s="123"/>
      <c r="BK2" s="123"/>
      <c r="BL2" s="123"/>
      <c r="BM2" s="123"/>
      <c r="BN2" s="123"/>
    </row>
    <row r="3" spans="1:66" ht="15.95" customHeight="1" x14ac:dyDescent="0.25">
      <c r="A3" s="123"/>
      <c r="B3" s="123"/>
      <c r="C3" s="124" t="s">
        <v>479</v>
      </c>
      <c r="D3" s="123"/>
      <c r="E3" s="123"/>
      <c r="F3" s="123"/>
      <c r="G3" s="123"/>
      <c r="H3" s="123"/>
      <c r="I3" s="123"/>
      <c r="J3" s="124" t="s">
        <v>2</v>
      </c>
      <c r="K3" s="123"/>
      <c r="L3" s="123"/>
      <c r="M3" s="123"/>
      <c r="N3" s="123"/>
      <c r="O3" s="123"/>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c r="BD3" s="123"/>
      <c r="BE3" s="123"/>
      <c r="BF3" s="123"/>
      <c r="BG3" s="123"/>
      <c r="BH3" s="123"/>
      <c r="BI3" s="123"/>
      <c r="BJ3" s="123"/>
      <c r="BK3" s="123"/>
      <c r="BL3" s="123"/>
      <c r="BM3" s="123"/>
      <c r="BN3" s="123"/>
    </row>
    <row r="4" spans="1:66" ht="11.45" customHeight="1" x14ac:dyDescent="0.25">
      <c r="A4" s="123"/>
      <c r="B4" s="123"/>
      <c r="C4" s="123"/>
      <c r="D4" s="123"/>
      <c r="E4" s="123"/>
      <c r="F4" s="123"/>
      <c r="G4" s="123"/>
      <c r="H4" s="123"/>
      <c r="I4" s="123"/>
      <c r="J4" s="123"/>
      <c r="K4" s="123"/>
      <c r="L4" s="123"/>
      <c r="M4" s="123"/>
      <c r="N4" s="123"/>
      <c r="O4" s="123"/>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c r="BD4" s="123"/>
      <c r="BE4" s="123"/>
      <c r="BF4" s="123"/>
      <c r="BG4" s="123"/>
      <c r="BH4" s="123"/>
      <c r="BI4" s="123"/>
      <c r="BJ4" s="123"/>
      <c r="BK4" s="123"/>
      <c r="BL4" s="123"/>
      <c r="BM4" s="123"/>
      <c r="BN4" s="123"/>
    </row>
    <row r="5" spans="1:66" ht="15.95" customHeight="1" x14ac:dyDescent="0.25">
      <c r="A5" s="174" t="s">
        <v>502</v>
      </c>
      <c r="B5" s="174"/>
      <c r="C5" s="174"/>
      <c r="D5" s="174"/>
      <c r="E5" s="174"/>
      <c r="F5" s="174"/>
      <c r="G5" s="174"/>
      <c r="H5" s="174"/>
      <c r="I5" s="174"/>
      <c r="J5" s="174"/>
      <c r="K5" s="174"/>
      <c r="L5" s="174"/>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c r="BD5" s="123"/>
      <c r="BE5" s="123"/>
      <c r="BF5" s="123"/>
      <c r="BG5" s="123"/>
      <c r="BH5" s="123"/>
      <c r="BI5" s="123"/>
      <c r="BJ5" s="123"/>
      <c r="BK5" s="123"/>
      <c r="BL5" s="123"/>
      <c r="BM5" s="123"/>
      <c r="BN5" s="123"/>
    </row>
    <row r="6" spans="1:66" ht="11.45" customHeight="1" x14ac:dyDescent="0.25">
      <c r="A6" s="123"/>
      <c r="B6" s="123"/>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row>
    <row r="7" spans="1:66" ht="18.95" customHeight="1" x14ac:dyDescent="0.3">
      <c r="A7" s="175" t="s">
        <v>441</v>
      </c>
      <c r="B7" s="175"/>
      <c r="C7" s="175"/>
      <c r="D7" s="175"/>
      <c r="E7" s="175"/>
      <c r="F7" s="175"/>
      <c r="G7" s="175"/>
      <c r="H7" s="175"/>
      <c r="I7" s="175"/>
      <c r="J7" s="175"/>
      <c r="K7" s="175"/>
      <c r="L7" s="175"/>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c r="BD7" s="123"/>
      <c r="BE7" s="123"/>
      <c r="BF7" s="123"/>
      <c r="BG7" s="123"/>
      <c r="BH7" s="123"/>
      <c r="BI7" s="123"/>
      <c r="BJ7" s="123"/>
      <c r="BK7" s="123"/>
      <c r="BL7" s="123"/>
      <c r="BM7" s="123"/>
      <c r="BN7" s="123"/>
    </row>
    <row r="8" spans="1:66" ht="11.45" customHeight="1" x14ac:dyDescent="0.25">
      <c r="A8" s="123"/>
      <c r="B8" s="123"/>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row>
    <row r="9" spans="1:66" ht="15.95" customHeight="1" x14ac:dyDescent="0.25">
      <c r="A9" s="174" t="s">
        <v>4</v>
      </c>
      <c r="B9" s="174"/>
      <c r="C9" s="174"/>
      <c r="D9" s="174"/>
      <c r="E9" s="174"/>
      <c r="F9" s="174"/>
      <c r="G9" s="174"/>
      <c r="H9" s="174"/>
      <c r="I9" s="174"/>
      <c r="J9" s="174"/>
      <c r="K9" s="174"/>
      <c r="L9" s="174"/>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c r="BA9" s="123"/>
      <c r="BB9" s="123"/>
      <c r="BC9" s="123"/>
      <c r="BD9" s="123"/>
      <c r="BE9" s="123"/>
      <c r="BF9" s="123"/>
      <c r="BG9" s="123"/>
      <c r="BH9" s="123"/>
      <c r="BI9" s="123"/>
      <c r="BJ9" s="123"/>
      <c r="BK9" s="123"/>
      <c r="BL9" s="123"/>
      <c r="BM9" s="123"/>
      <c r="BN9" s="123"/>
    </row>
    <row r="10" spans="1:66" ht="15.95" customHeight="1" x14ac:dyDescent="0.25">
      <c r="A10" s="176" t="s">
        <v>442</v>
      </c>
      <c r="B10" s="176"/>
      <c r="C10" s="176"/>
      <c r="D10" s="176"/>
      <c r="E10" s="176"/>
      <c r="F10" s="176"/>
      <c r="G10" s="176"/>
      <c r="H10" s="176"/>
      <c r="I10" s="176"/>
      <c r="J10" s="176"/>
      <c r="K10" s="176"/>
      <c r="L10" s="176"/>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c r="BD10" s="123"/>
      <c r="BE10" s="123"/>
      <c r="BF10" s="123"/>
      <c r="BG10" s="123"/>
      <c r="BH10" s="123"/>
      <c r="BI10" s="123"/>
      <c r="BJ10" s="123"/>
      <c r="BK10" s="123"/>
      <c r="BL10" s="123"/>
      <c r="BM10" s="123"/>
      <c r="BN10" s="123"/>
    </row>
    <row r="11" spans="1:66" ht="11.45" customHeight="1" x14ac:dyDescent="0.25">
      <c r="A11" s="123"/>
      <c r="B11" s="123"/>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c r="AA11" s="123"/>
      <c r="AB11" s="123"/>
      <c r="AC11" s="123"/>
      <c r="AD11" s="123"/>
      <c r="AE11" s="123"/>
      <c r="AF11" s="123"/>
      <c r="AG11" s="123"/>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c r="BD11" s="123"/>
      <c r="BE11" s="123"/>
      <c r="BF11" s="123"/>
      <c r="BG11" s="123"/>
      <c r="BH11" s="123"/>
      <c r="BI11" s="123"/>
      <c r="BJ11" s="123"/>
      <c r="BK11" s="123"/>
      <c r="BL11" s="123"/>
      <c r="BM11" s="123"/>
      <c r="BN11" s="123"/>
    </row>
    <row r="12" spans="1:66" ht="15.95" customHeight="1" x14ac:dyDescent="0.25">
      <c r="A12" s="174" t="s">
        <v>490</v>
      </c>
      <c r="B12" s="174"/>
      <c r="C12" s="174"/>
      <c r="D12" s="174"/>
      <c r="E12" s="174"/>
      <c r="F12" s="174"/>
      <c r="G12" s="174"/>
      <c r="H12" s="174"/>
      <c r="I12" s="174"/>
      <c r="J12" s="174"/>
      <c r="K12" s="174"/>
      <c r="L12" s="174"/>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3"/>
      <c r="AY12" s="123"/>
      <c r="AZ12" s="123"/>
      <c r="BA12" s="123"/>
      <c r="BB12" s="123"/>
      <c r="BC12" s="123"/>
      <c r="BD12" s="123"/>
      <c r="BE12" s="123"/>
      <c r="BF12" s="123"/>
      <c r="BG12" s="123"/>
      <c r="BH12" s="123"/>
      <c r="BI12" s="123"/>
      <c r="BJ12" s="123"/>
      <c r="BK12" s="123"/>
      <c r="BL12" s="123"/>
      <c r="BM12" s="123"/>
      <c r="BN12" s="123"/>
    </row>
    <row r="13" spans="1:66" ht="15.95" customHeight="1" x14ac:dyDescent="0.25">
      <c r="A13" s="176" t="s">
        <v>443</v>
      </c>
      <c r="B13" s="176"/>
      <c r="C13" s="176"/>
      <c r="D13" s="176"/>
      <c r="E13" s="176"/>
      <c r="F13" s="176"/>
      <c r="G13" s="176"/>
      <c r="H13" s="176"/>
      <c r="I13" s="176"/>
      <c r="J13" s="176"/>
      <c r="K13" s="176"/>
      <c r="L13" s="176"/>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c r="BI13" s="123"/>
      <c r="BJ13" s="123"/>
      <c r="BK13" s="123"/>
      <c r="BL13" s="123"/>
      <c r="BM13" s="123"/>
      <c r="BN13" s="123"/>
    </row>
    <row r="14" spans="1:66" ht="11.45" customHeight="1" x14ac:dyDescent="0.25">
      <c r="A14" s="123"/>
      <c r="B14" s="123"/>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3"/>
      <c r="AM14" s="123"/>
      <c r="AN14" s="123"/>
      <c r="AO14" s="123"/>
      <c r="AP14" s="123"/>
      <c r="AQ14" s="123"/>
      <c r="AR14" s="123"/>
      <c r="AS14" s="123"/>
      <c r="AT14" s="123"/>
      <c r="AU14" s="123"/>
      <c r="AV14" s="123"/>
      <c r="AW14" s="123"/>
      <c r="AX14" s="123"/>
      <c r="AY14" s="123"/>
      <c r="AZ14" s="123"/>
      <c r="BA14" s="123"/>
      <c r="BB14" s="123"/>
      <c r="BC14" s="123"/>
      <c r="BD14" s="123"/>
      <c r="BE14" s="123"/>
      <c r="BF14" s="123"/>
      <c r="BG14" s="123"/>
      <c r="BH14" s="123"/>
      <c r="BI14" s="123"/>
      <c r="BJ14" s="123"/>
      <c r="BK14" s="123"/>
      <c r="BL14" s="123"/>
      <c r="BM14" s="123"/>
      <c r="BN14" s="123"/>
    </row>
    <row r="15" spans="1:66" ht="15.95" customHeight="1" x14ac:dyDescent="0.25">
      <c r="A15" s="177" t="str">
        <f>'1. паспорт местоположение '!A15:C15</f>
        <v>Приобретение воздушных компрессоров на прицепе (3 шт.)</v>
      </c>
      <c r="B15" s="177"/>
      <c r="C15" s="177"/>
      <c r="D15" s="177"/>
      <c r="E15" s="177"/>
      <c r="F15" s="177"/>
      <c r="G15" s="177"/>
      <c r="H15" s="177"/>
      <c r="I15" s="177"/>
      <c r="J15" s="177"/>
      <c r="K15" s="177"/>
      <c r="L15" s="177"/>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c r="AW15" s="123"/>
      <c r="AX15" s="123"/>
      <c r="AY15" s="123"/>
      <c r="AZ15" s="123"/>
      <c r="BA15" s="123"/>
      <c r="BB15" s="123"/>
      <c r="BC15" s="123"/>
      <c r="BD15" s="123"/>
      <c r="BE15" s="123"/>
      <c r="BF15" s="123"/>
      <c r="BG15" s="123"/>
      <c r="BH15" s="123"/>
      <c r="BI15" s="123"/>
      <c r="BJ15" s="123"/>
      <c r="BK15" s="123"/>
      <c r="BL15" s="123"/>
      <c r="BM15" s="123"/>
      <c r="BN15" s="123"/>
    </row>
    <row r="16" spans="1:66" ht="15.95" customHeight="1" x14ac:dyDescent="0.25">
      <c r="A16" s="176" t="s">
        <v>444</v>
      </c>
      <c r="B16" s="176"/>
      <c r="C16" s="176"/>
      <c r="D16" s="176"/>
      <c r="E16" s="176"/>
      <c r="F16" s="176"/>
      <c r="G16" s="176"/>
      <c r="H16" s="176"/>
      <c r="I16" s="176"/>
      <c r="J16" s="176"/>
      <c r="K16" s="176"/>
      <c r="L16" s="176"/>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c r="BD16" s="123"/>
      <c r="BE16" s="123"/>
      <c r="BF16" s="123"/>
      <c r="BG16" s="123"/>
      <c r="BH16" s="123"/>
      <c r="BI16" s="123"/>
      <c r="BJ16" s="123"/>
      <c r="BK16" s="123"/>
      <c r="BL16" s="123"/>
      <c r="BM16" s="123"/>
      <c r="BN16" s="123"/>
    </row>
    <row r="17" spans="1:66" ht="11.45" customHeight="1" x14ac:dyDescent="0.25">
      <c r="A17" s="123"/>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c r="BD17" s="123"/>
      <c r="BE17" s="123"/>
      <c r="BF17" s="123"/>
      <c r="BG17" s="123"/>
      <c r="BH17" s="123"/>
      <c r="BI17" s="123"/>
      <c r="BJ17" s="123"/>
      <c r="BK17" s="123"/>
      <c r="BL17" s="123"/>
      <c r="BM17" s="123"/>
      <c r="BN17" s="123"/>
    </row>
    <row r="18" spans="1:66" ht="18.95" customHeight="1" x14ac:dyDescent="0.3">
      <c r="A18" s="178" t="s">
        <v>138</v>
      </c>
      <c r="B18" s="178"/>
      <c r="C18" s="178"/>
      <c r="D18" s="178"/>
      <c r="E18" s="178"/>
      <c r="F18" s="178"/>
      <c r="G18" s="178"/>
      <c r="H18" s="178"/>
      <c r="I18" s="178"/>
      <c r="J18" s="178"/>
      <c r="K18" s="178"/>
      <c r="L18" s="178"/>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3"/>
      <c r="BA18" s="123"/>
      <c r="BB18" s="123"/>
      <c r="BC18" s="123"/>
      <c r="BD18" s="123"/>
      <c r="BE18" s="123"/>
      <c r="BF18" s="123"/>
      <c r="BG18" s="123"/>
      <c r="BH18" s="123"/>
      <c r="BI18" s="123"/>
      <c r="BJ18" s="123"/>
      <c r="BK18" s="123"/>
      <c r="BL18" s="123"/>
      <c r="BM18" s="123"/>
      <c r="BN18" s="123"/>
    </row>
    <row r="19" spans="1:66" ht="11.45" customHeight="1" x14ac:dyDescent="0.25">
      <c r="A19" s="123"/>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c r="BB19" s="123"/>
      <c r="BC19" s="123"/>
      <c r="BD19" s="123"/>
      <c r="BE19" s="123"/>
      <c r="BF19" s="123"/>
      <c r="BG19" s="123"/>
      <c r="BH19" s="123"/>
      <c r="BI19" s="123"/>
      <c r="BJ19" s="123"/>
      <c r="BK19" s="123"/>
      <c r="BL19" s="123"/>
      <c r="BM19" s="123"/>
      <c r="BN19" s="123"/>
    </row>
    <row r="20" spans="1:66" ht="15.95" customHeight="1" thickBot="1" x14ac:dyDescent="0.3">
      <c r="A20" s="179" t="s">
        <v>139</v>
      </c>
      <c r="B20" s="179"/>
      <c r="C20" s="179"/>
      <c r="D20" s="179"/>
      <c r="E20" s="179" t="s">
        <v>140</v>
      </c>
      <c r="F20" s="179"/>
      <c r="G20" s="123"/>
      <c r="H20" s="123"/>
      <c r="I20" s="145"/>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123"/>
      <c r="AZ20" s="123"/>
      <c r="BA20" s="123"/>
      <c r="BB20" s="123"/>
      <c r="BC20" s="123"/>
      <c r="BD20" s="123"/>
      <c r="BE20" s="123"/>
      <c r="BF20" s="123"/>
      <c r="BG20" s="123"/>
      <c r="BH20" s="123"/>
      <c r="BI20" s="123"/>
      <c r="BJ20" s="123"/>
      <c r="BK20" s="123"/>
      <c r="BL20" s="123"/>
      <c r="BM20" s="123"/>
      <c r="BN20" s="123"/>
    </row>
    <row r="21" spans="1:66" ht="15.95" customHeight="1" thickBot="1" x14ac:dyDescent="0.3">
      <c r="A21" s="171" t="s">
        <v>141</v>
      </c>
      <c r="B21" s="171"/>
      <c r="C21" s="171"/>
      <c r="D21" s="171"/>
      <c r="E21" s="180">
        <v>1639482.06</v>
      </c>
      <c r="F21" s="180"/>
      <c r="G21" s="123"/>
      <c r="H21" s="179" t="s">
        <v>142</v>
      </c>
      <c r="I21" s="179"/>
      <c r="J21" s="179"/>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3"/>
      <c r="AN21" s="123"/>
      <c r="AO21" s="123"/>
      <c r="AP21" s="123"/>
      <c r="AQ21" s="123"/>
      <c r="AR21" s="123"/>
      <c r="AS21" s="123"/>
      <c r="AT21" s="123"/>
      <c r="AU21" s="123"/>
      <c r="AV21" s="123"/>
      <c r="AW21" s="123"/>
      <c r="AX21" s="123"/>
      <c r="AY21" s="123"/>
      <c r="AZ21" s="123"/>
      <c r="BA21" s="123"/>
      <c r="BB21" s="123"/>
      <c r="BC21" s="123"/>
      <c r="BD21" s="123"/>
      <c r="BE21" s="123"/>
      <c r="BF21" s="123"/>
      <c r="BG21" s="123"/>
      <c r="BH21" s="123"/>
      <c r="BI21" s="123"/>
      <c r="BJ21" s="123"/>
      <c r="BK21" s="123"/>
      <c r="BL21" s="123"/>
      <c r="BM21" s="123"/>
      <c r="BN21" s="123"/>
    </row>
    <row r="22" spans="1:66" ht="15.95" customHeight="1" thickBot="1" x14ac:dyDescent="0.3">
      <c r="A22" s="157" t="s">
        <v>143</v>
      </c>
      <c r="B22" s="157"/>
      <c r="C22" s="157"/>
      <c r="D22" s="157"/>
      <c r="E22" s="158"/>
      <c r="F22" s="158"/>
      <c r="G22" s="125"/>
      <c r="H22" s="170" t="s">
        <v>144</v>
      </c>
      <c r="I22" s="170"/>
      <c r="J22" s="170"/>
      <c r="K22" s="172" t="s">
        <v>429</v>
      </c>
      <c r="L22" s="172"/>
      <c r="M22" s="123"/>
      <c r="N22" s="123"/>
      <c r="O22" s="123"/>
      <c r="P22" s="123"/>
      <c r="Q22" s="123"/>
      <c r="R22" s="123"/>
      <c r="S22" s="123"/>
      <c r="T22" s="123"/>
      <c r="U22" s="123"/>
      <c r="V22" s="123"/>
      <c r="W22" s="123"/>
      <c r="X22" s="123"/>
      <c r="Y22" s="123"/>
      <c r="Z22" s="123"/>
      <c r="AA22" s="123"/>
      <c r="AB22" s="123"/>
      <c r="AC22" s="123"/>
      <c r="AD22" s="123"/>
      <c r="AE22" s="123"/>
      <c r="AF22" s="123"/>
      <c r="AG22" s="123"/>
      <c r="AH22" s="123"/>
      <c r="AI22" s="123"/>
      <c r="AJ22" s="123"/>
      <c r="AK22" s="123"/>
      <c r="AL22" s="123"/>
      <c r="AM22" s="123"/>
      <c r="AN22" s="123"/>
      <c r="AO22" s="123"/>
      <c r="AP22" s="123"/>
      <c r="AQ22" s="123"/>
      <c r="AR22" s="123"/>
      <c r="AS22" s="123"/>
      <c r="AT22" s="123"/>
      <c r="AU22" s="123"/>
      <c r="AV22" s="123"/>
      <c r="AW22" s="123"/>
      <c r="AX22" s="123"/>
      <c r="AY22" s="123"/>
      <c r="AZ22" s="123"/>
      <c r="BA22" s="123"/>
      <c r="BB22" s="123"/>
      <c r="BC22" s="123"/>
      <c r="BD22" s="123"/>
      <c r="BE22" s="123"/>
      <c r="BF22" s="123"/>
      <c r="BG22" s="123"/>
      <c r="BH22" s="123"/>
      <c r="BI22" s="123"/>
      <c r="BJ22" s="123"/>
      <c r="BK22" s="123"/>
      <c r="BL22" s="123"/>
      <c r="BM22" s="123"/>
      <c r="BN22" s="123"/>
    </row>
    <row r="23" spans="1:66" ht="32.1" customHeight="1" thickBot="1" x14ac:dyDescent="0.3">
      <c r="A23" s="157" t="s">
        <v>145</v>
      </c>
      <c r="B23" s="157"/>
      <c r="C23" s="157"/>
      <c r="D23" s="157"/>
      <c r="E23" s="156">
        <v>7</v>
      </c>
      <c r="F23" s="156"/>
      <c r="G23" s="125"/>
      <c r="H23" s="170" t="s">
        <v>146</v>
      </c>
      <c r="I23" s="170"/>
      <c r="J23" s="170"/>
      <c r="K23" s="172" t="s">
        <v>429</v>
      </c>
      <c r="L23" s="172"/>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c r="AT23" s="123"/>
      <c r="AU23" s="123"/>
      <c r="AV23" s="123"/>
      <c r="AW23" s="123"/>
      <c r="AX23" s="123"/>
      <c r="AY23" s="123"/>
      <c r="AZ23" s="123"/>
      <c r="BA23" s="123"/>
      <c r="BB23" s="123"/>
      <c r="BC23" s="123"/>
      <c r="BD23" s="123"/>
      <c r="BE23" s="123"/>
      <c r="BF23" s="123"/>
      <c r="BG23" s="123"/>
      <c r="BH23" s="123"/>
      <c r="BI23" s="123"/>
      <c r="BJ23" s="123"/>
      <c r="BK23" s="123"/>
      <c r="BL23" s="123"/>
      <c r="BM23" s="123"/>
      <c r="BN23" s="123"/>
    </row>
    <row r="24" spans="1:66" ht="48" customHeight="1" thickBot="1" x14ac:dyDescent="0.3">
      <c r="A24" s="159" t="s">
        <v>147</v>
      </c>
      <c r="B24" s="159"/>
      <c r="C24" s="159"/>
      <c r="D24" s="159"/>
      <c r="E24" s="156">
        <v>3</v>
      </c>
      <c r="F24" s="156"/>
      <c r="G24" s="125"/>
      <c r="H24" s="170" t="s">
        <v>148</v>
      </c>
      <c r="I24" s="170"/>
      <c r="J24" s="170"/>
      <c r="K24" s="158"/>
      <c r="L24" s="158"/>
      <c r="M24" s="123"/>
      <c r="N24" s="123"/>
      <c r="O24" s="123"/>
      <c r="P24" s="123"/>
      <c r="Q24" s="123"/>
      <c r="R24" s="123"/>
      <c r="S24" s="123"/>
      <c r="T24" s="123"/>
      <c r="U24" s="123"/>
      <c r="V24" s="123"/>
      <c r="W24" s="123"/>
      <c r="X24" s="123"/>
      <c r="Y24" s="123"/>
      <c r="Z24" s="123"/>
      <c r="AA24" s="123"/>
      <c r="AB24" s="123"/>
      <c r="AC24" s="123"/>
      <c r="AD24" s="123"/>
      <c r="AE24" s="123"/>
      <c r="AF24" s="123"/>
      <c r="AG24" s="123"/>
      <c r="AH24" s="123"/>
      <c r="AI24" s="123"/>
      <c r="AJ24" s="123"/>
      <c r="AK24" s="123"/>
      <c r="AL24" s="123"/>
      <c r="AM24" s="123"/>
      <c r="AN24" s="123"/>
      <c r="AO24" s="123"/>
      <c r="AP24" s="123"/>
      <c r="AQ24" s="123"/>
      <c r="AR24" s="123"/>
      <c r="AS24" s="123"/>
      <c r="AT24" s="123"/>
      <c r="AU24" s="123"/>
      <c r="AV24" s="123"/>
      <c r="AW24" s="123"/>
      <c r="AX24" s="123"/>
      <c r="AY24" s="123"/>
      <c r="AZ24" s="123"/>
      <c r="BA24" s="123"/>
      <c r="BB24" s="123"/>
      <c r="BC24" s="123"/>
      <c r="BD24" s="123"/>
      <c r="BE24" s="123"/>
      <c r="BF24" s="123"/>
      <c r="BG24" s="123"/>
      <c r="BH24" s="123"/>
      <c r="BI24" s="123"/>
      <c r="BJ24" s="123"/>
      <c r="BK24" s="123"/>
      <c r="BL24" s="123"/>
      <c r="BM24" s="123"/>
      <c r="BN24" s="123"/>
    </row>
    <row r="25" spans="1:66" ht="15.95" customHeight="1" thickBot="1" x14ac:dyDescent="0.3">
      <c r="A25" s="171" t="s">
        <v>149</v>
      </c>
      <c r="B25" s="171"/>
      <c r="C25" s="171"/>
      <c r="D25" s="171"/>
      <c r="E25" s="158"/>
      <c r="F25" s="158"/>
      <c r="G25" s="123"/>
      <c r="H25" s="123"/>
      <c r="I25" s="123"/>
      <c r="J25" s="123"/>
      <c r="K25" s="123"/>
      <c r="L25" s="123"/>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3"/>
      <c r="AN25" s="123"/>
      <c r="AO25" s="123"/>
      <c r="AP25" s="123"/>
      <c r="AQ25" s="123"/>
      <c r="AR25" s="123"/>
      <c r="AS25" s="123"/>
      <c r="AT25" s="123"/>
      <c r="AU25" s="123"/>
      <c r="AV25" s="123"/>
      <c r="AW25" s="123"/>
      <c r="AX25" s="123"/>
      <c r="AY25" s="123"/>
      <c r="AZ25" s="123"/>
      <c r="BA25" s="123"/>
      <c r="BB25" s="123"/>
      <c r="BC25" s="123"/>
      <c r="BD25" s="123"/>
      <c r="BE25" s="123"/>
      <c r="BF25" s="123"/>
      <c r="BG25" s="123"/>
      <c r="BH25" s="123"/>
      <c r="BI25" s="123"/>
      <c r="BJ25" s="123"/>
      <c r="BK25" s="123"/>
      <c r="BL25" s="123"/>
      <c r="BM25" s="123"/>
      <c r="BN25" s="123"/>
    </row>
    <row r="26" spans="1:66" ht="15.95" customHeight="1" thickBot="1" x14ac:dyDescent="0.3">
      <c r="A26" s="157" t="s">
        <v>150</v>
      </c>
      <c r="B26" s="157"/>
      <c r="C26" s="157"/>
      <c r="D26" s="157"/>
      <c r="E26" s="158"/>
      <c r="F26" s="158"/>
      <c r="G26" s="123"/>
      <c r="H26" s="181" t="s">
        <v>492</v>
      </c>
      <c r="I26" s="181"/>
      <c r="J26" s="181"/>
      <c r="K26" s="181"/>
      <c r="L26" s="181"/>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3"/>
      <c r="AN26" s="123"/>
      <c r="AO26" s="123"/>
      <c r="AP26" s="123"/>
      <c r="AQ26" s="123"/>
      <c r="AR26" s="123"/>
      <c r="AS26" s="123"/>
      <c r="AT26" s="123"/>
      <c r="AU26" s="123"/>
      <c r="AV26" s="123"/>
      <c r="AW26" s="123"/>
      <c r="AX26" s="123"/>
      <c r="AY26" s="123"/>
      <c r="AZ26" s="123"/>
      <c r="BA26" s="123"/>
      <c r="BB26" s="123"/>
      <c r="BC26" s="123"/>
      <c r="BD26" s="123"/>
      <c r="BE26" s="123"/>
      <c r="BF26" s="123"/>
      <c r="BG26" s="123"/>
      <c r="BH26" s="123"/>
      <c r="BI26" s="123"/>
      <c r="BJ26" s="123"/>
      <c r="BK26" s="123"/>
      <c r="BL26" s="123"/>
      <c r="BM26" s="123"/>
      <c r="BN26" s="123"/>
    </row>
    <row r="27" spans="1:66" ht="15.95" customHeight="1" thickBot="1" x14ac:dyDescent="0.3">
      <c r="A27" s="157" t="s">
        <v>151</v>
      </c>
      <c r="B27" s="157"/>
      <c r="C27" s="157"/>
      <c r="D27" s="157"/>
      <c r="E27" s="158"/>
      <c r="F27" s="158"/>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3"/>
      <c r="AN27" s="123"/>
      <c r="AO27" s="123"/>
      <c r="AP27" s="123"/>
      <c r="AQ27" s="123"/>
      <c r="AR27" s="123"/>
      <c r="AS27" s="123"/>
      <c r="AT27" s="123"/>
      <c r="AU27" s="123"/>
      <c r="AV27" s="123"/>
      <c r="AW27" s="123"/>
      <c r="AX27" s="123"/>
      <c r="AY27" s="123"/>
      <c r="AZ27" s="123"/>
      <c r="BA27" s="123"/>
      <c r="BB27" s="123"/>
      <c r="BC27" s="123"/>
      <c r="BD27" s="123"/>
      <c r="BE27" s="123"/>
      <c r="BF27" s="123"/>
      <c r="BG27" s="123"/>
      <c r="BH27" s="123"/>
      <c r="BI27" s="123"/>
      <c r="BJ27" s="123"/>
      <c r="BK27" s="123"/>
      <c r="BL27" s="123"/>
      <c r="BM27" s="123"/>
      <c r="BN27" s="123"/>
    </row>
    <row r="28" spans="1:66" ht="32.1" customHeight="1" thickBot="1" x14ac:dyDescent="0.3">
      <c r="A28" s="157" t="s">
        <v>152</v>
      </c>
      <c r="B28" s="157"/>
      <c r="C28" s="157"/>
      <c r="D28" s="157"/>
      <c r="E28" s="158"/>
      <c r="F28" s="158"/>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c r="BE28" s="123"/>
      <c r="BF28" s="123"/>
      <c r="BG28" s="123"/>
      <c r="BH28" s="123"/>
      <c r="BI28" s="123"/>
      <c r="BJ28" s="123"/>
      <c r="BK28" s="123"/>
      <c r="BL28" s="123"/>
      <c r="BM28" s="123"/>
      <c r="BN28" s="123"/>
    </row>
    <row r="29" spans="1:66" ht="15.95" customHeight="1" thickBot="1" x14ac:dyDescent="0.3">
      <c r="A29" s="157" t="s">
        <v>153</v>
      </c>
      <c r="B29" s="157"/>
      <c r="C29" s="157"/>
      <c r="D29" s="157"/>
      <c r="E29" s="158"/>
      <c r="F29" s="158"/>
      <c r="G29" s="123"/>
      <c r="H29" s="123"/>
      <c r="I29" s="123"/>
      <c r="J29" s="123"/>
      <c r="K29" s="123"/>
      <c r="L29" s="123"/>
      <c r="M29" s="123"/>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3"/>
      <c r="AL29" s="123"/>
      <c r="AM29" s="123"/>
      <c r="AN29" s="123"/>
      <c r="AO29" s="123"/>
      <c r="AP29" s="123"/>
      <c r="AQ29" s="123"/>
      <c r="AR29" s="123"/>
      <c r="AS29" s="123"/>
      <c r="AT29" s="123"/>
      <c r="AU29" s="123"/>
      <c r="AV29" s="123"/>
      <c r="AW29" s="123"/>
      <c r="AX29" s="123"/>
      <c r="AY29" s="123"/>
      <c r="AZ29" s="123"/>
      <c r="BA29" s="123"/>
      <c r="BB29" s="123"/>
      <c r="BC29" s="123"/>
      <c r="BD29" s="123"/>
      <c r="BE29" s="123"/>
      <c r="BF29" s="123"/>
      <c r="BG29" s="123"/>
      <c r="BH29" s="123"/>
      <c r="BI29" s="123"/>
      <c r="BJ29" s="123"/>
      <c r="BK29" s="123"/>
      <c r="BL29" s="123"/>
      <c r="BM29" s="123"/>
      <c r="BN29" s="123"/>
    </row>
    <row r="30" spans="1:66" ht="15.95" customHeight="1" thickBot="1" x14ac:dyDescent="0.3">
      <c r="A30" s="157" t="s">
        <v>154</v>
      </c>
      <c r="B30" s="157"/>
      <c r="C30" s="157"/>
      <c r="D30" s="157"/>
      <c r="E30" s="158"/>
      <c r="F30" s="158"/>
      <c r="G30" s="123"/>
      <c r="H30" s="123"/>
      <c r="I30" s="123"/>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123"/>
      <c r="AL30" s="123"/>
      <c r="AM30" s="123"/>
      <c r="AN30" s="123"/>
      <c r="AO30" s="123"/>
      <c r="AP30" s="123"/>
      <c r="AQ30" s="123"/>
      <c r="AR30" s="123"/>
      <c r="AS30" s="123"/>
      <c r="AT30" s="123"/>
      <c r="AU30" s="123"/>
      <c r="AV30" s="123"/>
      <c r="AW30" s="123"/>
      <c r="AX30" s="123"/>
      <c r="AY30" s="123"/>
      <c r="AZ30" s="123"/>
      <c r="BA30" s="123"/>
      <c r="BB30" s="123"/>
      <c r="BC30" s="123"/>
      <c r="BD30" s="123"/>
      <c r="BE30" s="123"/>
      <c r="BF30" s="123"/>
      <c r="BG30" s="123"/>
      <c r="BH30" s="123"/>
      <c r="BI30" s="123"/>
      <c r="BJ30" s="123"/>
      <c r="BK30" s="123"/>
      <c r="BL30" s="123"/>
      <c r="BM30" s="123"/>
      <c r="BN30" s="123"/>
    </row>
    <row r="31" spans="1:66" ht="15.95" customHeight="1" thickBot="1" x14ac:dyDescent="0.3">
      <c r="A31" s="157"/>
      <c r="B31" s="157"/>
      <c r="C31" s="157"/>
      <c r="D31" s="157"/>
      <c r="E31" s="172"/>
      <c r="F31" s="172"/>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c r="BD31" s="123"/>
      <c r="BE31" s="123"/>
      <c r="BF31" s="123"/>
      <c r="BG31" s="123"/>
      <c r="BH31" s="123"/>
      <c r="BI31" s="123"/>
      <c r="BJ31" s="123"/>
      <c r="BK31" s="123"/>
      <c r="BL31" s="123"/>
      <c r="BM31" s="123"/>
      <c r="BN31" s="123"/>
    </row>
    <row r="32" spans="1:66" ht="15.95" customHeight="1" thickBot="1" x14ac:dyDescent="0.3">
      <c r="A32" s="159" t="s">
        <v>155</v>
      </c>
      <c r="B32" s="159"/>
      <c r="C32" s="159"/>
      <c r="D32" s="159"/>
      <c r="E32" s="156">
        <v>20</v>
      </c>
      <c r="F32" s="156"/>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c r="BE32" s="123"/>
      <c r="BF32" s="123"/>
      <c r="BG32" s="123"/>
      <c r="BH32" s="123"/>
      <c r="BI32" s="123"/>
      <c r="BJ32" s="123"/>
      <c r="BK32" s="123"/>
      <c r="BL32" s="123"/>
      <c r="BM32" s="123"/>
      <c r="BN32" s="123"/>
    </row>
    <row r="33" spans="1:66" ht="15.95" customHeight="1" thickBot="1" x14ac:dyDescent="0.3">
      <c r="A33" s="171"/>
      <c r="B33" s="171"/>
      <c r="C33" s="171"/>
      <c r="D33" s="171"/>
      <c r="E33" s="172"/>
      <c r="F33" s="172"/>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23"/>
      <c r="BL33" s="123"/>
      <c r="BM33" s="123"/>
      <c r="BN33" s="123"/>
    </row>
    <row r="34" spans="1:66" ht="15.95" customHeight="1" thickBot="1" x14ac:dyDescent="0.3">
      <c r="A34" s="157" t="s">
        <v>156</v>
      </c>
      <c r="B34" s="157"/>
      <c r="C34" s="157"/>
      <c r="D34" s="157"/>
      <c r="E34" s="158"/>
      <c r="F34" s="158"/>
      <c r="G34" s="123"/>
      <c r="H34" s="123"/>
      <c r="I34" s="123"/>
      <c r="J34" s="123"/>
      <c r="K34" s="123"/>
      <c r="L34" s="123"/>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3"/>
      <c r="AL34" s="123"/>
      <c r="AM34" s="123"/>
      <c r="AN34" s="123"/>
      <c r="AO34" s="123"/>
      <c r="AP34" s="123"/>
      <c r="AQ34" s="123"/>
      <c r="AR34" s="123"/>
      <c r="AS34" s="123"/>
      <c r="AT34" s="123"/>
      <c r="AU34" s="123"/>
      <c r="AV34" s="123"/>
      <c r="AW34" s="123"/>
      <c r="AX34" s="123"/>
      <c r="AY34" s="123"/>
      <c r="AZ34" s="123"/>
      <c r="BA34" s="123"/>
      <c r="BB34" s="123"/>
      <c r="BC34" s="123"/>
      <c r="BD34" s="123"/>
      <c r="BE34" s="123"/>
      <c r="BF34" s="123"/>
      <c r="BG34" s="123"/>
      <c r="BH34" s="123"/>
      <c r="BI34" s="123"/>
      <c r="BJ34" s="123"/>
      <c r="BK34" s="123"/>
      <c r="BL34" s="123"/>
      <c r="BM34" s="123"/>
      <c r="BN34" s="123"/>
    </row>
    <row r="35" spans="1:66" ht="15.95" customHeight="1" thickBot="1" x14ac:dyDescent="0.3">
      <c r="A35" s="159" t="s">
        <v>157</v>
      </c>
      <c r="B35" s="159"/>
      <c r="C35" s="159"/>
      <c r="D35" s="159"/>
      <c r="E35" s="158"/>
      <c r="F35" s="158"/>
      <c r="G35" s="123"/>
      <c r="H35" s="123"/>
      <c r="I35" s="123"/>
      <c r="J35" s="123"/>
      <c r="K35" s="123"/>
      <c r="L35" s="123"/>
      <c r="M35" s="123"/>
      <c r="N35" s="123"/>
      <c r="O35" s="123"/>
      <c r="P35" s="123"/>
      <c r="Q35" s="123"/>
      <c r="R35" s="123"/>
      <c r="S35" s="123"/>
      <c r="T35" s="123"/>
      <c r="U35" s="123"/>
      <c r="V35" s="123"/>
      <c r="W35" s="123"/>
      <c r="X35" s="123"/>
      <c r="Y35" s="123"/>
      <c r="Z35" s="123"/>
      <c r="AA35" s="123"/>
      <c r="AB35" s="123"/>
      <c r="AC35" s="123"/>
      <c r="AD35" s="123"/>
      <c r="AE35" s="123"/>
      <c r="AF35" s="123"/>
      <c r="AG35" s="123"/>
      <c r="AH35" s="123"/>
      <c r="AI35" s="123"/>
      <c r="AJ35" s="123"/>
      <c r="AK35" s="123"/>
      <c r="AL35" s="123"/>
      <c r="AM35" s="123"/>
      <c r="AN35" s="123"/>
      <c r="AO35" s="123"/>
      <c r="AP35" s="123"/>
      <c r="AQ35" s="123"/>
      <c r="AR35" s="123"/>
      <c r="AS35" s="123"/>
      <c r="AT35" s="123"/>
      <c r="AU35" s="123"/>
      <c r="AV35" s="123"/>
      <c r="AW35" s="123"/>
      <c r="AX35" s="123"/>
      <c r="AY35" s="123"/>
      <c r="AZ35" s="123"/>
      <c r="BA35" s="123"/>
      <c r="BB35" s="123"/>
      <c r="BC35" s="123"/>
      <c r="BD35" s="123"/>
      <c r="BE35" s="123"/>
      <c r="BF35" s="123"/>
      <c r="BG35" s="123"/>
      <c r="BH35" s="123"/>
      <c r="BI35" s="123"/>
      <c r="BJ35" s="123"/>
      <c r="BK35" s="123"/>
      <c r="BL35" s="123"/>
      <c r="BM35" s="123"/>
      <c r="BN35" s="123"/>
    </row>
    <row r="36" spans="1:66" ht="15.95" customHeight="1" thickBot="1" x14ac:dyDescent="0.3">
      <c r="A36" s="171" t="s">
        <v>158</v>
      </c>
      <c r="B36" s="171"/>
      <c r="C36" s="171"/>
      <c r="D36" s="171"/>
      <c r="E36" s="156">
        <v>8</v>
      </c>
      <c r="F36" s="156"/>
      <c r="G36" s="123"/>
      <c r="H36" s="123"/>
      <c r="I36" s="123"/>
      <c r="J36" s="123"/>
      <c r="K36" s="123"/>
      <c r="L36" s="123"/>
      <c r="M36" s="123"/>
      <c r="N36" s="123"/>
      <c r="O36" s="123"/>
      <c r="P36" s="123"/>
      <c r="Q36" s="123"/>
      <c r="R36" s="123"/>
      <c r="S36" s="123"/>
      <c r="T36" s="123"/>
      <c r="U36" s="123"/>
      <c r="V36" s="123"/>
      <c r="W36" s="123"/>
      <c r="X36" s="123"/>
      <c r="Y36" s="123"/>
      <c r="Z36" s="123"/>
      <c r="AA36" s="123"/>
      <c r="AB36" s="123"/>
      <c r="AC36" s="123"/>
      <c r="AD36" s="123"/>
      <c r="AE36" s="123"/>
      <c r="AF36" s="123"/>
      <c r="AG36" s="123"/>
      <c r="AH36" s="123"/>
      <c r="AI36" s="123"/>
      <c r="AJ36" s="123"/>
      <c r="AK36" s="123"/>
      <c r="AL36" s="123"/>
      <c r="AM36" s="123"/>
      <c r="AN36" s="123"/>
      <c r="AO36" s="123"/>
      <c r="AP36" s="123"/>
      <c r="AQ36" s="123"/>
      <c r="AR36" s="123"/>
      <c r="AS36" s="123"/>
      <c r="AT36" s="123"/>
      <c r="AU36" s="123"/>
      <c r="AV36" s="123"/>
      <c r="AW36" s="123"/>
      <c r="AX36" s="123"/>
      <c r="AY36" s="123"/>
      <c r="AZ36" s="123"/>
      <c r="BA36" s="123"/>
      <c r="BB36" s="123"/>
      <c r="BC36" s="123"/>
      <c r="BD36" s="123"/>
      <c r="BE36" s="123"/>
      <c r="BF36" s="123"/>
      <c r="BG36" s="123"/>
      <c r="BH36" s="123"/>
      <c r="BI36" s="123"/>
      <c r="BJ36" s="123"/>
      <c r="BK36" s="123"/>
      <c r="BL36" s="123"/>
      <c r="BM36" s="123"/>
      <c r="BN36" s="123"/>
    </row>
    <row r="37" spans="1:66" ht="15.95" customHeight="1" thickBot="1" x14ac:dyDescent="0.3">
      <c r="A37" s="157" t="s">
        <v>159</v>
      </c>
      <c r="B37" s="157"/>
      <c r="C37" s="157"/>
      <c r="D37" s="157"/>
      <c r="E37" s="156">
        <v>12</v>
      </c>
      <c r="F37" s="156"/>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3"/>
      <c r="AK37" s="123"/>
      <c r="AL37" s="123"/>
      <c r="AM37" s="123"/>
      <c r="AN37" s="123"/>
      <c r="AO37" s="123"/>
      <c r="AP37" s="123"/>
      <c r="AQ37" s="123"/>
      <c r="AR37" s="123"/>
      <c r="AS37" s="123"/>
      <c r="AT37" s="123"/>
      <c r="AU37" s="123"/>
      <c r="AV37" s="123"/>
      <c r="AW37" s="123"/>
      <c r="AX37" s="123"/>
      <c r="AY37" s="123"/>
      <c r="AZ37" s="123"/>
      <c r="BA37" s="123"/>
      <c r="BB37" s="123"/>
      <c r="BC37" s="123"/>
      <c r="BD37" s="123"/>
      <c r="BE37" s="123"/>
      <c r="BF37" s="123"/>
      <c r="BG37" s="123"/>
      <c r="BH37" s="123"/>
      <c r="BI37" s="123"/>
      <c r="BJ37" s="123"/>
      <c r="BK37" s="123"/>
      <c r="BL37" s="123"/>
      <c r="BM37" s="123"/>
      <c r="BN37" s="123"/>
    </row>
    <row r="38" spans="1:66" ht="15.95" customHeight="1" thickBot="1" x14ac:dyDescent="0.3">
      <c r="A38" s="157" t="s">
        <v>160</v>
      </c>
      <c r="B38" s="157"/>
      <c r="C38" s="157"/>
      <c r="D38" s="157"/>
      <c r="E38" s="156">
        <v>12</v>
      </c>
      <c r="F38" s="156"/>
      <c r="G38" s="123"/>
      <c r="H38" s="123"/>
      <c r="I38" s="123"/>
      <c r="J38" s="123"/>
      <c r="K38" s="123"/>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3"/>
      <c r="AK38" s="123"/>
      <c r="AL38" s="123"/>
      <c r="AM38" s="123"/>
      <c r="AN38" s="123"/>
      <c r="AO38" s="123"/>
      <c r="AP38" s="123"/>
      <c r="AQ38" s="123"/>
      <c r="AR38" s="123"/>
      <c r="AS38" s="123"/>
      <c r="AT38" s="123"/>
      <c r="AU38" s="123"/>
      <c r="AV38" s="123"/>
      <c r="AW38" s="123"/>
      <c r="AX38" s="123"/>
      <c r="AY38" s="123"/>
      <c r="AZ38" s="123"/>
      <c r="BA38" s="123"/>
      <c r="BB38" s="123"/>
      <c r="BC38" s="123"/>
      <c r="BD38" s="123"/>
      <c r="BE38" s="123"/>
      <c r="BF38" s="123"/>
      <c r="BG38" s="123"/>
      <c r="BH38" s="123"/>
      <c r="BI38" s="123"/>
      <c r="BJ38" s="123"/>
      <c r="BK38" s="123"/>
      <c r="BL38" s="123"/>
      <c r="BM38" s="123"/>
      <c r="BN38" s="123"/>
    </row>
    <row r="39" spans="1:66" ht="15.95" customHeight="1" thickBot="1" x14ac:dyDescent="0.3">
      <c r="A39" s="157" t="s">
        <v>161</v>
      </c>
      <c r="B39" s="157"/>
      <c r="C39" s="157"/>
      <c r="D39" s="157"/>
      <c r="E39" s="158"/>
      <c r="F39" s="158"/>
      <c r="G39" s="123"/>
      <c r="H39" s="123"/>
      <c r="I39" s="123"/>
      <c r="J39" s="123"/>
      <c r="K39" s="123"/>
      <c r="L39" s="123"/>
      <c r="M39" s="123"/>
      <c r="N39" s="123"/>
      <c r="O39" s="123"/>
      <c r="P39" s="123"/>
      <c r="Q39" s="123"/>
      <c r="R39" s="123"/>
      <c r="S39" s="123"/>
      <c r="T39" s="123"/>
      <c r="U39" s="123"/>
      <c r="V39" s="123"/>
      <c r="W39" s="123"/>
      <c r="X39" s="123"/>
      <c r="Y39" s="123"/>
      <c r="Z39" s="123"/>
      <c r="AA39" s="123"/>
      <c r="AB39" s="123"/>
      <c r="AC39" s="123"/>
      <c r="AD39" s="123"/>
      <c r="AE39" s="123"/>
      <c r="AF39" s="123"/>
      <c r="AG39" s="123"/>
      <c r="AH39" s="123"/>
      <c r="AI39" s="123"/>
      <c r="AJ39" s="123"/>
      <c r="AK39" s="123"/>
      <c r="AL39" s="123"/>
      <c r="AM39" s="123"/>
      <c r="AN39" s="123"/>
      <c r="AO39" s="123"/>
      <c r="AP39" s="123"/>
      <c r="AQ39" s="123"/>
      <c r="AR39" s="123"/>
      <c r="AS39" s="123"/>
      <c r="AT39" s="123"/>
      <c r="AU39" s="123"/>
      <c r="AV39" s="123"/>
      <c r="AW39" s="123"/>
      <c r="AX39" s="123"/>
      <c r="AY39" s="123"/>
      <c r="AZ39" s="123"/>
      <c r="BA39" s="123"/>
      <c r="BB39" s="123"/>
      <c r="BC39" s="123"/>
      <c r="BD39" s="123"/>
      <c r="BE39" s="123"/>
      <c r="BF39" s="123"/>
      <c r="BG39" s="123"/>
      <c r="BH39" s="123"/>
      <c r="BI39" s="123"/>
      <c r="BJ39" s="123"/>
      <c r="BK39" s="123"/>
      <c r="BL39" s="123"/>
      <c r="BM39" s="123"/>
      <c r="BN39" s="123"/>
    </row>
    <row r="40" spans="1:66" ht="15.95" customHeight="1" thickBot="1" x14ac:dyDescent="0.3">
      <c r="A40" s="157" t="s">
        <v>162</v>
      </c>
      <c r="B40" s="157"/>
      <c r="C40" s="157"/>
      <c r="D40" s="157"/>
      <c r="E40" s="173">
        <v>16.5</v>
      </c>
      <c r="F40" s="173"/>
      <c r="G40" s="123"/>
      <c r="H40" s="123"/>
      <c r="I40" s="123"/>
      <c r="J40" s="123"/>
      <c r="K40" s="123"/>
      <c r="L40" s="123"/>
      <c r="M40" s="123"/>
      <c r="N40" s="123"/>
      <c r="O40" s="123"/>
      <c r="P40" s="123"/>
      <c r="Q40" s="123"/>
      <c r="R40" s="123"/>
      <c r="S40" s="123"/>
      <c r="T40" s="123"/>
      <c r="U40" s="123"/>
      <c r="V40" s="123"/>
      <c r="W40" s="123"/>
      <c r="X40" s="123"/>
      <c r="Y40" s="123"/>
      <c r="Z40" s="123"/>
      <c r="AA40" s="123"/>
      <c r="AB40" s="123"/>
      <c r="AC40" s="123"/>
      <c r="AD40" s="123"/>
      <c r="AE40" s="123"/>
      <c r="AF40" s="123"/>
      <c r="AG40" s="123"/>
      <c r="AH40" s="123"/>
      <c r="AI40" s="123"/>
      <c r="AJ40" s="123"/>
      <c r="AK40" s="123"/>
      <c r="AL40" s="123"/>
      <c r="AM40" s="123"/>
      <c r="AN40" s="123"/>
      <c r="AO40" s="123"/>
      <c r="AP40" s="123"/>
      <c r="AQ40" s="123"/>
      <c r="AR40" s="123"/>
      <c r="AS40" s="123"/>
      <c r="AT40" s="123"/>
      <c r="AU40" s="123"/>
      <c r="AV40" s="123"/>
      <c r="AW40" s="123"/>
      <c r="AX40" s="123"/>
      <c r="AY40" s="123"/>
      <c r="AZ40" s="123"/>
      <c r="BA40" s="123"/>
      <c r="BB40" s="123"/>
      <c r="BC40" s="123"/>
      <c r="BD40" s="123"/>
      <c r="BE40" s="123"/>
      <c r="BF40" s="123"/>
      <c r="BG40" s="123"/>
      <c r="BH40" s="123"/>
      <c r="BI40" s="123"/>
      <c r="BJ40" s="123"/>
      <c r="BK40" s="123"/>
      <c r="BL40" s="123"/>
      <c r="BM40" s="123"/>
      <c r="BN40" s="123"/>
    </row>
    <row r="41" spans="1:66" ht="15.95" customHeight="1" thickBot="1" x14ac:dyDescent="0.3">
      <c r="A41" s="157" t="s">
        <v>163</v>
      </c>
      <c r="B41" s="157"/>
      <c r="C41" s="157"/>
      <c r="D41" s="157"/>
      <c r="E41" s="156">
        <v>100</v>
      </c>
      <c r="F41" s="156"/>
      <c r="G41" s="123"/>
      <c r="H41" s="123"/>
      <c r="I41" s="123"/>
      <c r="J41" s="123"/>
      <c r="K41" s="123"/>
      <c r="L41" s="123"/>
      <c r="M41" s="123"/>
      <c r="N41" s="123"/>
      <c r="O41" s="123"/>
      <c r="P41" s="123"/>
      <c r="Q41" s="123"/>
      <c r="R41" s="123"/>
      <c r="S41" s="123"/>
      <c r="T41" s="123"/>
      <c r="U41" s="123"/>
      <c r="V41" s="123"/>
      <c r="W41" s="123"/>
      <c r="X41" s="123"/>
      <c r="Y41" s="123"/>
      <c r="Z41" s="123"/>
      <c r="AA41" s="123"/>
      <c r="AB41" s="123"/>
      <c r="AC41" s="123"/>
      <c r="AD41" s="123"/>
      <c r="AE41" s="123"/>
      <c r="AF41" s="123"/>
      <c r="AG41" s="123"/>
      <c r="AH41" s="123"/>
      <c r="AI41" s="123"/>
      <c r="AJ41" s="123"/>
      <c r="AK41" s="123"/>
      <c r="AL41" s="123"/>
      <c r="AM41" s="123"/>
      <c r="AN41" s="123"/>
      <c r="AO41" s="123"/>
      <c r="AP41" s="123"/>
      <c r="AQ41" s="123"/>
      <c r="AR41" s="123"/>
      <c r="AS41" s="123"/>
      <c r="AT41" s="123"/>
      <c r="AU41" s="123"/>
      <c r="AV41" s="123"/>
      <c r="AW41" s="123"/>
      <c r="AX41" s="123"/>
      <c r="AY41" s="123"/>
      <c r="AZ41" s="123"/>
      <c r="BA41" s="123"/>
      <c r="BB41" s="123"/>
      <c r="BC41" s="123"/>
      <c r="BD41" s="123"/>
      <c r="BE41" s="123"/>
      <c r="BF41" s="123"/>
      <c r="BG41" s="123"/>
      <c r="BH41" s="123"/>
      <c r="BI41" s="123"/>
      <c r="BJ41" s="123"/>
      <c r="BK41" s="123"/>
      <c r="BL41" s="123"/>
      <c r="BM41" s="123"/>
      <c r="BN41" s="123"/>
    </row>
    <row r="42" spans="1:66" ht="15.95" customHeight="1" thickBot="1" x14ac:dyDescent="0.3">
      <c r="A42" s="159" t="s">
        <v>164</v>
      </c>
      <c r="B42" s="159"/>
      <c r="C42" s="159"/>
      <c r="D42" s="159"/>
      <c r="E42" s="173">
        <v>16.5</v>
      </c>
      <c r="F42" s="173"/>
      <c r="G42" s="123"/>
      <c r="H42" s="123"/>
      <c r="I42" s="123"/>
      <c r="J42" s="123"/>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c r="AQ42" s="123"/>
      <c r="AR42" s="123"/>
      <c r="AS42" s="123"/>
      <c r="AT42" s="123"/>
      <c r="AU42" s="123"/>
      <c r="AV42" s="123"/>
      <c r="AW42" s="123"/>
      <c r="AX42" s="123"/>
      <c r="AY42" s="123"/>
      <c r="AZ42" s="123"/>
      <c r="BA42" s="123"/>
      <c r="BB42" s="123"/>
      <c r="BC42" s="123"/>
      <c r="BD42" s="123"/>
      <c r="BE42" s="123"/>
      <c r="BF42" s="123"/>
      <c r="BG42" s="123"/>
      <c r="BH42" s="123"/>
      <c r="BI42" s="123"/>
      <c r="BJ42" s="123"/>
      <c r="BK42" s="123"/>
      <c r="BL42" s="123"/>
      <c r="BM42" s="123"/>
      <c r="BN42" s="123"/>
    </row>
    <row r="43" spans="1:66" ht="15.95" customHeight="1" x14ac:dyDescent="0.25">
      <c r="A43" s="171" t="s">
        <v>165</v>
      </c>
      <c r="B43" s="171"/>
      <c r="C43" s="171"/>
      <c r="D43" s="171"/>
      <c r="E43" s="161" t="s">
        <v>493</v>
      </c>
      <c r="F43" s="161"/>
      <c r="G43" s="126"/>
      <c r="H43" s="127">
        <v>1</v>
      </c>
      <c r="I43" s="127">
        <v>2</v>
      </c>
      <c r="J43" s="127">
        <v>3</v>
      </c>
      <c r="K43" s="127">
        <v>4</v>
      </c>
      <c r="L43" s="127">
        <v>5</v>
      </c>
      <c r="M43" s="127">
        <v>6</v>
      </c>
      <c r="N43" s="127">
        <v>7</v>
      </c>
      <c r="O43" s="127">
        <v>8</v>
      </c>
      <c r="P43" s="127">
        <v>9</v>
      </c>
      <c r="Q43" s="127">
        <v>10</v>
      </c>
      <c r="R43" s="128"/>
      <c r="S43" s="128"/>
      <c r="T43" s="128"/>
      <c r="U43" s="128"/>
      <c r="V43" s="128" t="s">
        <v>456</v>
      </c>
      <c r="W43" s="123"/>
      <c r="X43" s="123"/>
      <c r="Y43" s="123"/>
      <c r="Z43" s="123"/>
      <c r="AA43" s="123"/>
      <c r="AB43" s="123"/>
      <c r="AC43" s="123"/>
      <c r="AD43" s="123"/>
      <c r="AE43" s="123"/>
      <c r="AF43" s="123"/>
      <c r="AG43" s="123"/>
      <c r="AH43" s="123"/>
      <c r="AI43" s="123"/>
      <c r="AJ43" s="123"/>
      <c r="AK43" s="123"/>
      <c r="AL43" s="123"/>
      <c r="AM43" s="123"/>
      <c r="AN43" s="123"/>
      <c r="AO43" s="123"/>
      <c r="AP43" s="123"/>
      <c r="AQ43" s="123"/>
      <c r="AR43" s="123"/>
      <c r="AS43" s="123"/>
      <c r="AT43" s="123"/>
      <c r="AU43" s="123"/>
      <c r="AV43" s="123"/>
      <c r="AW43" s="123"/>
      <c r="AX43" s="123"/>
      <c r="AY43" s="123"/>
      <c r="AZ43" s="123"/>
      <c r="BA43" s="123"/>
      <c r="BB43" s="123"/>
      <c r="BC43" s="123"/>
      <c r="BD43" s="123"/>
      <c r="BE43" s="123"/>
      <c r="BF43" s="123"/>
      <c r="BG43" s="123"/>
      <c r="BH43" s="123"/>
      <c r="BI43" s="123"/>
      <c r="BJ43" s="123"/>
      <c r="BK43" s="123"/>
      <c r="BL43" s="123"/>
      <c r="BM43" s="123"/>
      <c r="BN43" s="123"/>
    </row>
    <row r="44" spans="1:66" ht="15.95" customHeight="1" x14ac:dyDescent="0.25">
      <c r="A44" s="162" t="s">
        <v>166</v>
      </c>
      <c r="B44" s="162"/>
      <c r="C44" s="162"/>
      <c r="D44" s="162"/>
      <c r="E44" s="163"/>
      <c r="F44" s="163"/>
      <c r="G44" s="129">
        <v>4.7</v>
      </c>
      <c r="H44" s="130">
        <v>4</v>
      </c>
      <c r="I44" s="130">
        <v>4</v>
      </c>
      <c r="J44" s="130">
        <v>4</v>
      </c>
      <c r="K44" s="130">
        <v>4</v>
      </c>
      <c r="L44" s="130">
        <v>4</v>
      </c>
      <c r="M44" s="130">
        <v>4</v>
      </c>
      <c r="N44" s="130">
        <v>4</v>
      </c>
      <c r="O44" s="130">
        <v>4</v>
      </c>
      <c r="P44" s="130">
        <v>4</v>
      </c>
      <c r="Q44" s="130">
        <v>4</v>
      </c>
      <c r="R44" s="131"/>
      <c r="S44" s="131"/>
      <c r="T44" s="131"/>
      <c r="U44" s="131"/>
      <c r="V44" s="132"/>
      <c r="W44" s="123"/>
      <c r="X44" s="123"/>
      <c r="Y44" s="123"/>
      <c r="Z44" s="123"/>
      <c r="AA44" s="123"/>
      <c r="AB44" s="123"/>
      <c r="AC44" s="123"/>
      <c r="AD44" s="123"/>
      <c r="AE44" s="123"/>
      <c r="AF44" s="123"/>
      <c r="AG44" s="123"/>
      <c r="AH44" s="123"/>
      <c r="AI44" s="123"/>
      <c r="AJ44" s="123"/>
      <c r="AK44" s="123"/>
      <c r="AL44" s="123"/>
      <c r="AM44" s="123"/>
      <c r="AN44" s="123"/>
      <c r="AO44" s="123"/>
      <c r="AP44" s="123"/>
      <c r="AQ44" s="123"/>
      <c r="AR44" s="123"/>
      <c r="AS44" s="123"/>
      <c r="AT44" s="123"/>
      <c r="AU44" s="123"/>
      <c r="AV44" s="123"/>
      <c r="AW44" s="123"/>
      <c r="AX44" s="123"/>
      <c r="AY44" s="123"/>
      <c r="AZ44" s="123"/>
      <c r="BA44" s="123"/>
      <c r="BB44" s="123"/>
      <c r="BC44" s="123"/>
      <c r="BD44" s="123"/>
      <c r="BE44" s="123"/>
      <c r="BF44" s="123"/>
      <c r="BG44" s="123"/>
      <c r="BH44" s="123"/>
      <c r="BI44" s="123"/>
      <c r="BJ44" s="123"/>
      <c r="BK44" s="123"/>
      <c r="BL44" s="123"/>
      <c r="BM44" s="123"/>
      <c r="BN44" s="123"/>
    </row>
    <row r="45" spans="1:66" ht="15.95" customHeight="1" x14ac:dyDescent="0.25">
      <c r="A45" s="162" t="s">
        <v>167</v>
      </c>
      <c r="B45" s="162"/>
      <c r="C45" s="162"/>
      <c r="D45" s="162"/>
      <c r="E45" s="163"/>
      <c r="F45" s="163"/>
      <c r="G45" s="129">
        <v>4.7</v>
      </c>
      <c r="H45" s="129">
        <v>8.9</v>
      </c>
      <c r="I45" s="129">
        <v>13.2</v>
      </c>
      <c r="J45" s="129">
        <v>17.8</v>
      </c>
      <c r="K45" s="129">
        <v>22.5</v>
      </c>
      <c r="L45" s="129">
        <v>27.4</v>
      </c>
      <c r="M45" s="129">
        <v>32.5</v>
      </c>
      <c r="N45" s="129">
        <v>37.799999999999997</v>
      </c>
      <c r="O45" s="129">
        <v>43.3</v>
      </c>
      <c r="P45" s="130">
        <v>49</v>
      </c>
      <c r="Q45" s="130">
        <v>55</v>
      </c>
      <c r="R45" s="131"/>
      <c r="S45" s="131"/>
      <c r="T45" s="131"/>
      <c r="U45" s="131"/>
      <c r="V45" s="132"/>
      <c r="W45" s="123"/>
      <c r="X45" s="123"/>
      <c r="Y45" s="123"/>
      <c r="Z45" s="123"/>
      <c r="AA45" s="123"/>
      <c r="AB45" s="123"/>
      <c r="AC45" s="123"/>
      <c r="AD45" s="123"/>
      <c r="AE45" s="123"/>
      <c r="AF45" s="123"/>
      <c r="AG45" s="123"/>
      <c r="AH45" s="123"/>
      <c r="AI45" s="123"/>
      <c r="AJ45" s="123"/>
      <c r="AK45" s="123"/>
      <c r="AL45" s="123"/>
      <c r="AM45" s="123"/>
      <c r="AN45" s="123"/>
      <c r="AO45" s="123"/>
      <c r="AP45" s="123"/>
      <c r="AQ45" s="123"/>
      <c r="AR45" s="123"/>
      <c r="AS45" s="123"/>
      <c r="AT45" s="123"/>
      <c r="AU45" s="123"/>
      <c r="AV45" s="123"/>
      <c r="AW45" s="123"/>
      <c r="AX45" s="123"/>
      <c r="AY45" s="123"/>
      <c r="AZ45" s="123"/>
      <c r="BA45" s="123"/>
      <c r="BB45" s="123"/>
      <c r="BC45" s="123"/>
      <c r="BD45" s="123"/>
      <c r="BE45" s="123"/>
      <c r="BF45" s="123"/>
      <c r="BG45" s="123"/>
      <c r="BH45" s="123"/>
      <c r="BI45" s="123"/>
      <c r="BJ45" s="123"/>
      <c r="BK45" s="123"/>
      <c r="BL45" s="123"/>
      <c r="BM45" s="123"/>
      <c r="BN45" s="123"/>
    </row>
    <row r="46" spans="1:66" ht="15.95" customHeight="1" x14ac:dyDescent="0.25">
      <c r="A46" s="162" t="s">
        <v>457</v>
      </c>
      <c r="B46" s="162"/>
      <c r="C46" s="162"/>
      <c r="D46" s="162"/>
      <c r="E46" s="163"/>
      <c r="F46" s="163"/>
      <c r="G46" s="132"/>
      <c r="H46" s="132"/>
      <c r="I46" s="132"/>
      <c r="J46" s="132"/>
      <c r="K46" s="132"/>
      <c r="L46" s="132"/>
      <c r="M46" s="132"/>
      <c r="N46" s="132"/>
      <c r="O46" s="132"/>
      <c r="P46" s="132"/>
      <c r="Q46" s="132"/>
      <c r="R46" s="131"/>
      <c r="S46" s="131"/>
      <c r="T46" s="131"/>
      <c r="U46" s="131"/>
      <c r="V46" s="132"/>
      <c r="W46" s="123"/>
      <c r="X46" s="123"/>
      <c r="Y46" s="123"/>
      <c r="Z46" s="123"/>
      <c r="AA46" s="123"/>
      <c r="AB46" s="123"/>
      <c r="AC46" s="123"/>
      <c r="AD46" s="123"/>
      <c r="AE46" s="123"/>
      <c r="AF46" s="123"/>
      <c r="AG46" s="123"/>
      <c r="AH46" s="123"/>
      <c r="AI46" s="123"/>
      <c r="AJ46" s="123"/>
      <c r="AK46" s="123"/>
      <c r="AL46" s="123"/>
      <c r="AM46" s="123"/>
      <c r="AN46" s="123"/>
      <c r="AO46" s="123"/>
      <c r="AP46" s="123"/>
      <c r="AQ46" s="123"/>
      <c r="AR46" s="123"/>
      <c r="AS46" s="123"/>
      <c r="AT46" s="123"/>
      <c r="AU46" s="123"/>
      <c r="AV46" s="123"/>
      <c r="AW46" s="123"/>
      <c r="AX46" s="123"/>
      <c r="AY46" s="123"/>
      <c r="AZ46" s="123"/>
      <c r="BA46" s="123"/>
      <c r="BB46" s="123"/>
      <c r="BC46" s="123"/>
      <c r="BD46" s="123"/>
      <c r="BE46" s="123"/>
      <c r="BF46" s="123"/>
      <c r="BG46" s="123"/>
      <c r="BH46" s="123"/>
      <c r="BI46" s="123"/>
      <c r="BJ46" s="123"/>
      <c r="BK46" s="123"/>
      <c r="BL46" s="123"/>
      <c r="BM46" s="123"/>
      <c r="BN46" s="123"/>
    </row>
    <row r="47" spans="1:66" ht="15.95" customHeight="1" thickBot="1" x14ac:dyDescent="0.3">
      <c r="A47" s="123"/>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123"/>
      <c r="AC47" s="123"/>
      <c r="AD47" s="123"/>
      <c r="AE47" s="123"/>
      <c r="AF47" s="123"/>
      <c r="AG47" s="123"/>
      <c r="AH47" s="123"/>
      <c r="AI47" s="123"/>
      <c r="AJ47" s="123"/>
      <c r="AK47" s="123"/>
      <c r="AL47" s="123"/>
      <c r="AM47" s="123"/>
      <c r="AN47" s="123"/>
      <c r="AO47" s="123"/>
      <c r="AP47" s="123"/>
      <c r="AQ47" s="123"/>
      <c r="AR47" s="123"/>
      <c r="AS47" s="123"/>
      <c r="AT47" s="123"/>
      <c r="AU47" s="123"/>
      <c r="AV47" s="123"/>
      <c r="AW47" s="123"/>
      <c r="AX47" s="123"/>
      <c r="AY47" s="123"/>
      <c r="AZ47" s="123"/>
      <c r="BA47" s="123"/>
      <c r="BB47" s="123"/>
      <c r="BC47" s="123"/>
      <c r="BD47" s="123"/>
      <c r="BE47" s="123"/>
      <c r="BF47" s="123"/>
      <c r="BG47" s="123"/>
      <c r="BH47" s="123"/>
      <c r="BI47" s="123"/>
      <c r="BJ47" s="123"/>
      <c r="BK47" s="123"/>
      <c r="BL47" s="123"/>
      <c r="BM47" s="123"/>
      <c r="BN47" s="123"/>
    </row>
    <row r="48" spans="1:66" ht="15.95" customHeight="1" x14ac:dyDescent="0.25">
      <c r="A48" s="155" t="s">
        <v>168</v>
      </c>
      <c r="B48" s="155"/>
      <c r="C48" s="155"/>
      <c r="D48" s="155"/>
      <c r="E48" s="161" t="s">
        <v>494</v>
      </c>
      <c r="F48" s="161"/>
      <c r="G48" s="133">
        <v>2016</v>
      </c>
      <c r="H48" s="133">
        <v>2017</v>
      </c>
      <c r="I48" s="133">
        <v>2018</v>
      </c>
      <c r="J48" s="133">
        <v>2019</v>
      </c>
      <c r="K48" s="133">
        <v>2020</v>
      </c>
      <c r="L48" s="133">
        <v>2021</v>
      </c>
      <c r="M48" s="133">
        <v>2022</v>
      </c>
      <c r="N48" s="133">
        <v>2023</v>
      </c>
      <c r="O48" s="133">
        <v>2024</v>
      </c>
      <c r="P48" s="133">
        <v>2025</v>
      </c>
      <c r="Q48" s="133">
        <v>2026</v>
      </c>
      <c r="R48" s="128"/>
      <c r="S48" s="128"/>
      <c r="T48" s="128"/>
      <c r="U48" s="128"/>
      <c r="V48" s="128" t="s">
        <v>456</v>
      </c>
      <c r="W48" s="123"/>
      <c r="X48" s="123"/>
      <c r="Y48" s="123"/>
      <c r="Z48" s="123"/>
      <c r="AA48" s="123"/>
      <c r="AB48" s="123"/>
      <c r="AC48" s="123"/>
      <c r="AD48" s="123"/>
      <c r="AE48" s="123"/>
      <c r="AF48" s="123"/>
      <c r="AG48" s="123"/>
      <c r="AH48" s="123"/>
      <c r="AI48" s="123"/>
      <c r="AJ48" s="123"/>
      <c r="AK48" s="123"/>
      <c r="AL48" s="123"/>
      <c r="AM48" s="123"/>
      <c r="AN48" s="123"/>
      <c r="AO48" s="123"/>
      <c r="AP48" s="123"/>
      <c r="AQ48" s="123"/>
      <c r="AR48" s="123"/>
      <c r="AS48" s="123"/>
      <c r="AT48" s="123"/>
      <c r="AU48" s="123"/>
      <c r="AV48" s="123"/>
      <c r="AW48" s="123"/>
      <c r="AX48" s="123"/>
      <c r="AY48" s="123"/>
      <c r="AZ48" s="123"/>
      <c r="BA48" s="123"/>
      <c r="BB48" s="123"/>
      <c r="BC48" s="123"/>
      <c r="BD48" s="123"/>
      <c r="BE48" s="123"/>
      <c r="BF48" s="123"/>
      <c r="BG48" s="123"/>
      <c r="BH48" s="123"/>
      <c r="BI48" s="123"/>
      <c r="BJ48" s="123"/>
      <c r="BK48" s="123"/>
      <c r="BL48" s="123"/>
      <c r="BM48" s="123"/>
      <c r="BN48" s="123"/>
    </row>
    <row r="49" spans="1:66" ht="15.95" customHeight="1" x14ac:dyDescent="0.25">
      <c r="A49" s="162" t="s">
        <v>169</v>
      </c>
      <c r="B49" s="162"/>
      <c r="C49" s="162"/>
      <c r="D49" s="162"/>
      <c r="E49" s="163"/>
      <c r="F49" s="163"/>
      <c r="G49" s="132"/>
      <c r="H49" s="132"/>
      <c r="I49" s="132"/>
      <c r="J49" s="132"/>
      <c r="K49" s="132"/>
      <c r="L49" s="132"/>
      <c r="M49" s="132"/>
      <c r="N49" s="132"/>
      <c r="O49" s="132"/>
      <c r="P49" s="132"/>
      <c r="Q49" s="132"/>
      <c r="R49" s="131"/>
      <c r="S49" s="131"/>
      <c r="T49" s="131"/>
      <c r="U49" s="131"/>
      <c r="V49" s="132"/>
      <c r="W49" s="123"/>
      <c r="X49" s="123"/>
      <c r="Y49" s="123"/>
      <c r="Z49" s="123"/>
      <c r="AA49" s="123"/>
      <c r="AB49" s="123"/>
      <c r="AC49" s="123"/>
      <c r="AD49" s="123"/>
      <c r="AE49" s="123"/>
      <c r="AF49" s="123"/>
      <c r="AG49" s="123"/>
      <c r="AH49" s="123"/>
      <c r="AI49" s="123"/>
      <c r="AJ49" s="123"/>
      <c r="AK49" s="123"/>
      <c r="AL49" s="123"/>
      <c r="AM49" s="123"/>
      <c r="AN49" s="123"/>
      <c r="AO49" s="123"/>
      <c r="AP49" s="123"/>
      <c r="AQ49" s="123"/>
      <c r="AR49" s="123"/>
      <c r="AS49" s="123"/>
      <c r="AT49" s="123"/>
      <c r="AU49" s="123"/>
      <c r="AV49" s="123"/>
      <c r="AW49" s="123"/>
      <c r="AX49" s="123"/>
      <c r="AY49" s="123"/>
      <c r="AZ49" s="123"/>
      <c r="BA49" s="123"/>
      <c r="BB49" s="123"/>
      <c r="BC49" s="123"/>
      <c r="BD49" s="123"/>
      <c r="BE49" s="123"/>
      <c r="BF49" s="123"/>
      <c r="BG49" s="123"/>
      <c r="BH49" s="123"/>
      <c r="BI49" s="123"/>
      <c r="BJ49" s="123"/>
      <c r="BK49" s="123"/>
      <c r="BL49" s="123"/>
      <c r="BM49" s="123"/>
      <c r="BN49" s="123"/>
    </row>
    <row r="50" spans="1:66" ht="15.95" customHeight="1" x14ac:dyDescent="0.25">
      <c r="A50" s="162" t="s">
        <v>170</v>
      </c>
      <c r="B50" s="162"/>
      <c r="C50" s="162"/>
      <c r="D50" s="162"/>
      <c r="E50" s="163"/>
      <c r="F50" s="163"/>
      <c r="G50" s="132"/>
      <c r="H50" s="132"/>
      <c r="I50" s="132"/>
      <c r="J50" s="132"/>
      <c r="K50" s="132"/>
      <c r="L50" s="132"/>
      <c r="M50" s="132"/>
      <c r="N50" s="132"/>
      <c r="O50" s="132"/>
      <c r="P50" s="132"/>
      <c r="Q50" s="132"/>
      <c r="R50" s="131"/>
      <c r="S50" s="131"/>
      <c r="T50" s="131"/>
      <c r="U50" s="131"/>
      <c r="V50" s="132"/>
      <c r="W50" s="123"/>
      <c r="X50" s="123"/>
      <c r="Y50" s="123"/>
      <c r="Z50" s="123"/>
      <c r="AA50" s="123"/>
      <c r="AB50" s="123"/>
      <c r="AC50" s="123"/>
      <c r="AD50" s="123"/>
      <c r="AE50" s="123"/>
      <c r="AF50" s="123"/>
      <c r="AG50" s="123"/>
      <c r="AH50" s="123"/>
      <c r="AI50" s="123"/>
      <c r="AJ50" s="123"/>
      <c r="AK50" s="123"/>
      <c r="AL50" s="123"/>
      <c r="AM50" s="123"/>
      <c r="AN50" s="123"/>
      <c r="AO50" s="123"/>
      <c r="AP50" s="123"/>
      <c r="AQ50" s="123"/>
      <c r="AR50" s="123"/>
      <c r="AS50" s="123"/>
      <c r="AT50" s="123"/>
      <c r="AU50" s="123"/>
      <c r="AV50" s="123"/>
      <c r="AW50" s="123"/>
      <c r="AX50" s="123"/>
      <c r="AY50" s="123"/>
      <c r="AZ50" s="123"/>
      <c r="BA50" s="123"/>
      <c r="BB50" s="123"/>
      <c r="BC50" s="123"/>
      <c r="BD50" s="123"/>
      <c r="BE50" s="123"/>
      <c r="BF50" s="123"/>
      <c r="BG50" s="123"/>
      <c r="BH50" s="123"/>
      <c r="BI50" s="123"/>
      <c r="BJ50" s="123"/>
      <c r="BK50" s="123"/>
      <c r="BL50" s="123"/>
      <c r="BM50" s="123"/>
      <c r="BN50" s="123"/>
    </row>
    <row r="51" spans="1:66" ht="15.95" customHeight="1" x14ac:dyDescent="0.25">
      <c r="A51" s="162" t="s">
        <v>171</v>
      </c>
      <c r="B51" s="162"/>
      <c r="C51" s="162"/>
      <c r="D51" s="162"/>
      <c r="E51" s="163"/>
      <c r="F51" s="163"/>
      <c r="G51" s="132"/>
      <c r="H51" s="132"/>
      <c r="I51" s="132"/>
      <c r="J51" s="132"/>
      <c r="K51" s="132"/>
      <c r="L51" s="132"/>
      <c r="M51" s="132"/>
      <c r="N51" s="132"/>
      <c r="O51" s="132"/>
      <c r="P51" s="132"/>
      <c r="Q51" s="132"/>
      <c r="R51" s="131"/>
      <c r="S51" s="131"/>
      <c r="T51" s="131"/>
      <c r="U51" s="131"/>
      <c r="V51" s="132"/>
      <c r="W51" s="123"/>
      <c r="X51" s="123"/>
      <c r="Y51" s="123"/>
      <c r="Z51" s="123"/>
      <c r="AA51" s="123"/>
      <c r="AB51" s="123"/>
      <c r="AC51" s="123"/>
      <c r="AD51" s="123"/>
      <c r="AE51" s="123"/>
      <c r="AF51" s="123"/>
      <c r="AG51" s="123"/>
      <c r="AH51" s="123"/>
      <c r="AI51" s="123"/>
      <c r="AJ51" s="123"/>
      <c r="AK51" s="123"/>
      <c r="AL51" s="123"/>
      <c r="AM51" s="123"/>
      <c r="AN51" s="123"/>
      <c r="AO51" s="123"/>
      <c r="AP51" s="123"/>
      <c r="AQ51" s="123"/>
      <c r="AR51" s="123"/>
      <c r="AS51" s="123"/>
      <c r="AT51" s="123"/>
      <c r="AU51" s="123"/>
      <c r="AV51" s="123"/>
      <c r="AW51" s="123"/>
      <c r="AX51" s="123"/>
      <c r="AY51" s="123"/>
      <c r="AZ51" s="123"/>
      <c r="BA51" s="123"/>
      <c r="BB51" s="123"/>
      <c r="BC51" s="123"/>
      <c r="BD51" s="123"/>
      <c r="BE51" s="123"/>
      <c r="BF51" s="123"/>
      <c r="BG51" s="123"/>
      <c r="BH51" s="123"/>
      <c r="BI51" s="123"/>
      <c r="BJ51" s="123"/>
      <c r="BK51" s="123"/>
      <c r="BL51" s="123"/>
      <c r="BM51" s="123"/>
      <c r="BN51" s="123"/>
    </row>
    <row r="52" spans="1:66" ht="15.95" customHeight="1" x14ac:dyDescent="0.25">
      <c r="A52" s="162" t="s">
        <v>172</v>
      </c>
      <c r="B52" s="162"/>
      <c r="C52" s="162"/>
      <c r="D52" s="162"/>
      <c r="E52" s="163"/>
      <c r="F52" s="163"/>
      <c r="G52" s="132"/>
      <c r="H52" s="132"/>
      <c r="I52" s="132"/>
      <c r="J52" s="132"/>
      <c r="K52" s="132"/>
      <c r="L52" s="132"/>
      <c r="M52" s="132"/>
      <c r="N52" s="132"/>
      <c r="O52" s="132"/>
      <c r="P52" s="132"/>
      <c r="Q52" s="132"/>
      <c r="R52" s="131"/>
      <c r="S52" s="131"/>
      <c r="T52" s="131"/>
      <c r="U52" s="131"/>
      <c r="V52" s="132"/>
      <c r="W52" s="123"/>
      <c r="X52" s="123"/>
      <c r="Y52" s="123"/>
      <c r="Z52" s="123"/>
      <c r="AA52" s="123"/>
      <c r="AB52" s="123"/>
      <c r="AC52" s="123"/>
      <c r="AD52" s="123"/>
      <c r="AE52" s="123"/>
      <c r="AF52" s="123"/>
      <c r="AG52" s="123"/>
      <c r="AH52" s="123"/>
      <c r="AI52" s="123"/>
      <c r="AJ52" s="123"/>
      <c r="AK52" s="123"/>
      <c r="AL52" s="123"/>
      <c r="AM52" s="123"/>
      <c r="AN52" s="123"/>
      <c r="AO52" s="123"/>
      <c r="AP52" s="123"/>
      <c r="AQ52" s="123"/>
      <c r="AR52" s="123"/>
      <c r="AS52" s="123"/>
      <c r="AT52" s="123"/>
      <c r="AU52" s="123"/>
      <c r="AV52" s="123"/>
      <c r="AW52" s="123"/>
      <c r="AX52" s="123"/>
      <c r="AY52" s="123"/>
      <c r="AZ52" s="123"/>
      <c r="BA52" s="123"/>
      <c r="BB52" s="123"/>
      <c r="BC52" s="123"/>
      <c r="BD52" s="123"/>
      <c r="BE52" s="123"/>
      <c r="BF52" s="123"/>
      <c r="BG52" s="123"/>
      <c r="BH52" s="123"/>
      <c r="BI52" s="123"/>
      <c r="BJ52" s="123"/>
      <c r="BK52" s="123"/>
      <c r="BL52" s="123"/>
      <c r="BM52" s="123"/>
      <c r="BN52" s="123"/>
    </row>
    <row r="53" spans="1:66" ht="15.95" customHeight="1" thickBot="1" x14ac:dyDescent="0.3">
      <c r="A53" s="123"/>
      <c r="B53" s="123"/>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23"/>
      <c r="AH53" s="123"/>
      <c r="AI53" s="123"/>
      <c r="AJ53" s="123"/>
      <c r="AK53" s="123"/>
      <c r="AL53" s="123"/>
      <c r="AM53" s="123"/>
      <c r="AN53" s="123"/>
      <c r="AO53" s="123"/>
      <c r="AP53" s="123"/>
      <c r="AQ53" s="123"/>
      <c r="AR53" s="123"/>
      <c r="AS53" s="123"/>
      <c r="AT53" s="123"/>
      <c r="AU53" s="123"/>
      <c r="AV53" s="123"/>
      <c r="AW53" s="123"/>
      <c r="AX53" s="123"/>
      <c r="AY53" s="123"/>
      <c r="AZ53" s="123"/>
      <c r="BA53" s="123"/>
      <c r="BB53" s="123"/>
      <c r="BC53" s="123"/>
      <c r="BD53" s="123"/>
      <c r="BE53" s="123"/>
      <c r="BF53" s="123"/>
      <c r="BG53" s="123"/>
      <c r="BH53" s="123"/>
      <c r="BI53" s="123"/>
      <c r="BJ53" s="123"/>
      <c r="BK53" s="123"/>
      <c r="BL53" s="123"/>
      <c r="BM53" s="123"/>
      <c r="BN53" s="123"/>
    </row>
    <row r="54" spans="1:66" ht="15.95" customHeight="1" x14ac:dyDescent="0.25">
      <c r="A54" s="155" t="s">
        <v>173</v>
      </c>
      <c r="B54" s="155"/>
      <c r="C54" s="155"/>
      <c r="D54" s="155"/>
      <c r="E54" s="161" t="s">
        <v>494</v>
      </c>
      <c r="F54" s="161"/>
      <c r="G54" s="133">
        <v>2016</v>
      </c>
      <c r="H54" s="133">
        <v>2017</v>
      </c>
      <c r="I54" s="133">
        <v>2018</v>
      </c>
      <c r="J54" s="133">
        <v>2019</v>
      </c>
      <c r="K54" s="133">
        <v>2020</v>
      </c>
      <c r="L54" s="133">
        <v>2021</v>
      </c>
      <c r="M54" s="133">
        <v>2022</v>
      </c>
      <c r="N54" s="133">
        <v>2023</v>
      </c>
      <c r="O54" s="133">
        <v>2024</v>
      </c>
      <c r="P54" s="133">
        <v>2025</v>
      </c>
      <c r="Q54" s="133">
        <v>2026</v>
      </c>
      <c r="R54" s="128"/>
      <c r="S54" s="128"/>
      <c r="T54" s="128"/>
      <c r="U54" s="128"/>
      <c r="V54" s="128" t="s">
        <v>456</v>
      </c>
      <c r="W54" s="123"/>
      <c r="X54" s="123"/>
      <c r="Y54" s="123"/>
      <c r="Z54" s="123"/>
      <c r="AA54" s="123"/>
      <c r="AB54" s="123"/>
      <c r="AC54" s="123"/>
      <c r="AD54" s="123"/>
      <c r="AE54" s="123"/>
      <c r="AF54" s="123"/>
      <c r="AG54" s="123"/>
      <c r="AH54" s="123"/>
      <c r="AI54" s="123"/>
      <c r="AJ54" s="123"/>
      <c r="AK54" s="123"/>
      <c r="AL54" s="123"/>
      <c r="AM54" s="123"/>
      <c r="AN54" s="123"/>
      <c r="AO54" s="123"/>
      <c r="AP54" s="123"/>
      <c r="AQ54" s="123"/>
      <c r="AR54" s="123"/>
      <c r="AS54" s="123"/>
      <c r="AT54" s="123"/>
      <c r="AU54" s="123"/>
      <c r="AV54" s="123"/>
      <c r="AW54" s="123"/>
      <c r="AX54" s="123"/>
      <c r="AY54" s="123"/>
      <c r="AZ54" s="123"/>
      <c r="BA54" s="123"/>
      <c r="BB54" s="123"/>
      <c r="BC54" s="123"/>
      <c r="BD54" s="123"/>
      <c r="BE54" s="123"/>
      <c r="BF54" s="123"/>
      <c r="BG54" s="123"/>
      <c r="BH54" s="123"/>
      <c r="BI54" s="123"/>
      <c r="BJ54" s="123"/>
      <c r="BK54" s="123"/>
      <c r="BL54" s="123"/>
      <c r="BM54" s="123"/>
      <c r="BN54" s="123"/>
    </row>
    <row r="55" spans="1:66" ht="15.95" customHeight="1" x14ac:dyDescent="0.25">
      <c r="A55" s="162" t="s">
        <v>174</v>
      </c>
      <c r="B55" s="162"/>
      <c r="C55" s="162"/>
      <c r="D55" s="162"/>
      <c r="E55" s="163"/>
      <c r="F55" s="163"/>
      <c r="G55" s="132"/>
      <c r="H55" s="132"/>
      <c r="I55" s="132"/>
      <c r="J55" s="132"/>
      <c r="K55" s="132"/>
      <c r="L55" s="132"/>
      <c r="M55" s="132"/>
      <c r="N55" s="132"/>
      <c r="O55" s="132"/>
      <c r="P55" s="132"/>
      <c r="Q55" s="132"/>
      <c r="R55" s="131"/>
      <c r="S55" s="131"/>
      <c r="T55" s="131"/>
      <c r="U55" s="131"/>
      <c r="V55" s="132"/>
      <c r="W55" s="123"/>
      <c r="X55" s="123"/>
      <c r="Y55" s="123"/>
      <c r="Z55" s="123"/>
      <c r="AA55" s="123"/>
      <c r="AB55" s="123"/>
      <c r="AC55" s="123"/>
      <c r="AD55" s="123"/>
      <c r="AE55" s="123"/>
      <c r="AF55" s="123"/>
      <c r="AG55" s="123"/>
      <c r="AH55" s="123"/>
      <c r="AI55" s="123"/>
      <c r="AJ55" s="123"/>
      <c r="AK55" s="123"/>
      <c r="AL55" s="123"/>
      <c r="AM55" s="123"/>
      <c r="AN55" s="123"/>
      <c r="AO55" s="123"/>
      <c r="AP55" s="123"/>
      <c r="AQ55" s="123"/>
      <c r="AR55" s="123"/>
      <c r="AS55" s="123"/>
      <c r="AT55" s="123"/>
      <c r="AU55" s="123"/>
      <c r="AV55" s="123"/>
      <c r="AW55" s="123"/>
      <c r="AX55" s="123"/>
      <c r="AY55" s="123"/>
      <c r="AZ55" s="123"/>
      <c r="BA55" s="123"/>
      <c r="BB55" s="123"/>
      <c r="BC55" s="123"/>
      <c r="BD55" s="123"/>
      <c r="BE55" s="123"/>
      <c r="BF55" s="123"/>
      <c r="BG55" s="123"/>
      <c r="BH55" s="123"/>
      <c r="BI55" s="123"/>
      <c r="BJ55" s="123"/>
      <c r="BK55" s="123"/>
      <c r="BL55" s="123"/>
      <c r="BM55" s="123"/>
      <c r="BN55" s="123"/>
    </row>
    <row r="56" spans="1:66" ht="15.95" customHeight="1" x14ac:dyDescent="0.25">
      <c r="A56" s="162" t="s">
        <v>175</v>
      </c>
      <c r="B56" s="162"/>
      <c r="C56" s="162"/>
      <c r="D56" s="162"/>
      <c r="E56" s="163"/>
      <c r="F56" s="163"/>
      <c r="G56" s="132"/>
      <c r="H56" s="132"/>
      <c r="I56" s="132"/>
      <c r="J56" s="132"/>
      <c r="K56" s="132"/>
      <c r="L56" s="132"/>
      <c r="M56" s="132"/>
      <c r="N56" s="132"/>
      <c r="O56" s="132"/>
      <c r="P56" s="132"/>
      <c r="Q56" s="132"/>
      <c r="R56" s="131"/>
      <c r="S56" s="131"/>
      <c r="T56" s="131"/>
      <c r="U56" s="131"/>
      <c r="V56" s="132"/>
      <c r="W56" s="123"/>
      <c r="X56" s="123"/>
      <c r="Y56" s="123"/>
      <c r="Z56" s="123"/>
      <c r="AA56" s="123"/>
      <c r="AB56" s="123"/>
      <c r="AC56" s="123"/>
      <c r="AD56" s="123"/>
      <c r="AE56" s="123"/>
      <c r="AF56" s="123"/>
      <c r="AG56" s="123"/>
      <c r="AH56" s="123"/>
      <c r="AI56" s="123"/>
      <c r="AJ56" s="123"/>
      <c r="AK56" s="123"/>
      <c r="AL56" s="123"/>
      <c r="AM56" s="123"/>
      <c r="AN56" s="123"/>
      <c r="AO56" s="123"/>
      <c r="AP56" s="123"/>
      <c r="AQ56" s="123"/>
      <c r="AR56" s="123"/>
      <c r="AS56" s="123"/>
      <c r="AT56" s="123"/>
      <c r="AU56" s="123"/>
      <c r="AV56" s="123"/>
      <c r="AW56" s="123"/>
      <c r="AX56" s="123"/>
      <c r="AY56" s="123"/>
      <c r="AZ56" s="123"/>
      <c r="BA56" s="123"/>
      <c r="BB56" s="123"/>
      <c r="BC56" s="123"/>
      <c r="BD56" s="123"/>
      <c r="BE56" s="123"/>
      <c r="BF56" s="123"/>
      <c r="BG56" s="123"/>
      <c r="BH56" s="123"/>
      <c r="BI56" s="123"/>
      <c r="BJ56" s="123"/>
      <c r="BK56" s="123"/>
      <c r="BL56" s="123"/>
      <c r="BM56" s="123"/>
      <c r="BN56" s="123"/>
    </row>
    <row r="57" spans="1:66" ht="15.95" customHeight="1" x14ac:dyDescent="0.25">
      <c r="A57" s="162" t="s">
        <v>176</v>
      </c>
      <c r="B57" s="162"/>
      <c r="C57" s="162"/>
      <c r="D57" s="162"/>
      <c r="E57" s="163"/>
      <c r="F57" s="163"/>
      <c r="G57" s="132"/>
      <c r="H57" s="132"/>
      <c r="I57" s="132"/>
      <c r="J57" s="132"/>
      <c r="K57" s="132"/>
      <c r="L57" s="132"/>
      <c r="M57" s="132"/>
      <c r="N57" s="132"/>
      <c r="O57" s="132"/>
      <c r="P57" s="132"/>
      <c r="Q57" s="132"/>
      <c r="R57" s="131"/>
      <c r="S57" s="131"/>
      <c r="T57" s="131"/>
      <c r="U57" s="131"/>
      <c r="V57" s="132"/>
      <c r="W57" s="123"/>
      <c r="X57" s="123"/>
      <c r="Y57" s="123"/>
      <c r="Z57" s="123"/>
      <c r="AA57" s="123"/>
      <c r="AB57" s="123"/>
      <c r="AC57" s="123"/>
      <c r="AD57" s="123"/>
      <c r="AE57" s="123"/>
      <c r="AF57" s="123"/>
      <c r="AG57" s="123"/>
      <c r="AH57" s="123"/>
      <c r="AI57" s="123"/>
      <c r="AJ57" s="123"/>
      <c r="AK57" s="123"/>
      <c r="AL57" s="123"/>
      <c r="AM57" s="123"/>
      <c r="AN57" s="123"/>
      <c r="AO57" s="123"/>
      <c r="AP57" s="123"/>
      <c r="AQ57" s="123"/>
      <c r="AR57" s="123"/>
      <c r="AS57" s="123"/>
      <c r="AT57" s="123"/>
      <c r="AU57" s="123"/>
      <c r="AV57" s="123"/>
      <c r="AW57" s="123"/>
      <c r="AX57" s="123"/>
      <c r="AY57" s="123"/>
      <c r="AZ57" s="123"/>
      <c r="BA57" s="123"/>
      <c r="BB57" s="123"/>
      <c r="BC57" s="123"/>
      <c r="BD57" s="123"/>
      <c r="BE57" s="123"/>
      <c r="BF57" s="123"/>
      <c r="BG57" s="123"/>
      <c r="BH57" s="123"/>
      <c r="BI57" s="123"/>
      <c r="BJ57" s="123"/>
      <c r="BK57" s="123"/>
      <c r="BL57" s="123"/>
      <c r="BM57" s="123"/>
      <c r="BN57" s="123"/>
    </row>
    <row r="58" spans="1:66" ht="15.95" customHeight="1" x14ac:dyDescent="0.25">
      <c r="A58" s="162" t="s">
        <v>458</v>
      </c>
      <c r="B58" s="162"/>
      <c r="C58" s="162"/>
      <c r="D58" s="162"/>
      <c r="E58" s="163"/>
      <c r="F58" s="163"/>
      <c r="G58" s="134">
        <v>-8550</v>
      </c>
      <c r="H58" s="134">
        <v>-8892</v>
      </c>
      <c r="I58" s="134">
        <v>-9248</v>
      </c>
      <c r="J58" s="134">
        <v>-9618</v>
      </c>
      <c r="K58" s="134">
        <v>-10002</v>
      </c>
      <c r="L58" s="134">
        <v>-10402</v>
      </c>
      <c r="M58" s="134">
        <v>-10818</v>
      </c>
      <c r="N58" s="134">
        <v>-11251</v>
      </c>
      <c r="O58" s="134">
        <v>-11701</v>
      </c>
      <c r="P58" s="134">
        <v>-12169</v>
      </c>
      <c r="Q58" s="134">
        <v>-12656</v>
      </c>
      <c r="R58" s="131"/>
      <c r="S58" s="131"/>
      <c r="T58" s="131"/>
      <c r="U58" s="131"/>
      <c r="V58" s="134">
        <v>-142159</v>
      </c>
      <c r="W58" s="123"/>
      <c r="X58" s="123"/>
      <c r="Y58" s="123"/>
      <c r="Z58" s="123"/>
      <c r="AA58" s="123"/>
      <c r="AB58" s="123"/>
      <c r="AC58" s="123"/>
      <c r="AD58" s="123"/>
      <c r="AE58" s="123"/>
      <c r="AF58" s="123"/>
      <c r="AG58" s="123"/>
      <c r="AH58" s="123"/>
      <c r="AI58" s="123"/>
      <c r="AJ58" s="123"/>
      <c r="AK58" s="123"/>
      <c r="AL58" s="123"/>
      <c r="AM58" s="123"/>
      <c r="AN58" s="123"/>
      <c r="AO58" s="123"/>
      <c r="AP58" s="123"/>
      <c r="AQ58" s="123"/>
      <c r="AR58" s="123"/>
      <c r="AS58" s="123"/>
      <c r="AT58" s="123"/>
      <c r="AU58" s="123"/>
      <c r="AV58" s="123"/>
      <c r="AW58" s="123"/>
      <c r="AX58" s="123"/>
      <c r="AY58" s="123"/>
      <c r="AZ58" s="123"/>
      <c r="BA58" s="123"/>
      <c r="BB58" s="123"/>
      <c r="BC58" s="123"/>
      <c r="BD58" s="123"/>
      <c r="BE58" s="123"/>
      <c r="BF58" s="123"/>
      <c r="BG58" s="123"/>
      <c r="BH58" s="123"/>
      <c r="BI58" s="123"/>
      <c r="BJ58" s="123"/>
      <c r="BK58" s="123"/>
      <c r="BL58" s="123"/>
      <c r="BM58" s="123"/>
      <c r="BN58" s="123"/>
    </row>
    <row r="59" spans="1:66" ht="32.1" customHeight="1" x14ac:dyDescent="0.25">
      <c r="A59" s="162" t="s">
        <v>177</v>
      </c>
      <c r="B59" s="162"/>
      <c r="C59" s="162"/>
      <c r="D59" s="162"/>
      <c r="E59" s="163"/>
      <c r="F59" s="163"/>
      <c r="G59" s="132"/>
      <c r="H59" s="132"/>
      <c r="I59" s="132"/>
      <c r="J59" s="132"/>
      <c r="K59" s="132"/>
      <c r="L59" s="132"/>
      <c r="M59" s="132"/>
      <c r="N59" s="132"/>
      <c r="O59" s="132"/>
      <c r="P59" s="132"/>
      <c r="Q59" s="132"/>
      <c r="R59" s="131"/>
      <c r="S59" s="131"/>
      <c r="T59" s="131"/>
      <c r="U59" s="131"/>
      <c r="V59" s="132"/>
      <c r="W59" s="123"/>
      <c r="X59" s="123"/>
      <c r="Y59" s="123"/>
      <c r="Z59" s="123"/>
      <c r="AA59" s="123"/>
      <c r="AB59" s="123"/>
      <c r="AC59" s="123"/>
      <c r="AD59" s="123"/>
      <c r="AE59" s="123"/>
      <c r="AF59" s="123"/>
      <c r="AG59" s="123"/>
      <c r="AH59" s="123"/>
      <c r="AI59" s="123"/>
      <c r="AJ59" s="123"/>
      <c r="AK59" s="123"/>
      <c r="AL59" s="123"/>
      <c r="AM59" s="123"/>
      <c r="AN59" s="123"/>
      <c r="AO59" s="123"/>
      <c r="AP59" s="123"/>
      <c r="AQ59" s="123"/>
      <c r="AR59" s="123"/>
      <c r="AS59" s="123"/>
      <c r="AT59" s="123"/>
      <c r="AU59" s="123"/>
      <c r="AV59" s="123"/>
      <c r="AW59" s="123"/>
      <c r="AX59" s="123"/>
      <c r="AY59" s="123"/>
      <c r="AZ59" s="123"/>
      <c r="BA59" s="123"/>
      <c r="BB59" s="123"/>
      <c r="BC59" s="123"/>
      <c r="BD59" s="123"/>
      <c r="BE59" s="123"/>
      <c r="BF59" s="123"/>
      <c r="BG59" s="123"/>
      <c r="BH59" s="123"/>
      <c r="BI59" s="123"/>
      <c r="BJ59" s="123"/>
      <c r="BK59" s="123"/>
      <c r="BL59" s="123"/>
      <c r="BM59" s="123"/>
      <c r="BN59" s="123"/>
    </row>
    <row r="60" spans="1:66" ht="15.95" customHeight="1" x14ac:dyDescent="0.25">
      <c r="A60" s="162" t="s">
        <v>459</v>
      </c>
      <c r="B60" s="162"/>
      <c r="C60" s="162"/>
      <c r="D60" s="162"/>
      <c r="E60" s="163"/>
      <c r="F60" s="163"/>
      <c r="G60" s="134">
        <v>-8550</v>
      </c>
      <c r="H60" s="134">
        <v>-8892</v>
      </c>
      <c r="I60" s="134">
        <v>-9248</v>
      </c>
      <c r="J60" s="134">
        <v>-9618</v>
      </c>
      <c r="K60" s="134">
        <v>-10002</v>
      </c>
      <c r="L60" s="134">
        <v>-10402</v>
      </c>
      <c r="M60" s="134">
        <v>-10818</v>
      </c>
      <c r="N60" s="134">
        <v>-11251</v>
      </c>
      <c r="O60" s="134">
        <v>-11701</v>
      </c>
      <c r="P60" s="134">
        <v>-12169</v>
      </c>
      <c r="Q60" s="134">
        <v>-12656</v>
      </c>
      <c r="R60" s="131"/>
      <c r="S60" s="131"/>
      <c r="T60" s="131"/>
      <c r="U60" s="131"/>
      <c r="V60" s="134">
        <v>-142159</v>
      </c>
      <c r="W60" s="123"/>
      <c r="X60" s="123"/>
      <c r="Y60" s="123"/>
      <c r="Z60" s="123"/>
      <c r="AA60" s="123"/>
      <c r="AB60" s="123"/>
      <c r="AC60" s="123"/>
      <c r="AD60" s="123"/>
      <c r="AE60" s="123"/>
      <c r="AF60" s="123"/>
      <c r="AG60" s="123"/>
      <c r="AH60" s="123"/>
      <c r="AI60" s="123"/>
      <c r="AJ60" s="123"/>
      <c r="AK60" s="123"/>
      <c r="AL60" s="123"/>
      <c r="AM60" s="123"/>
      <c r="AN60" s="123"/>
      <c r="AO60" s="123"/>
      <c r="AP60" s="123"/>
      <c r="AQ60" s="123"/>
      <c r="AR60" s="123"/>
      <c r="AS60" s="123"/>
      <c r="AT60" s="123"/>
      <c r="AU60" s="123"/>
      <c r="AV60" s="123"/>
      <c r="AW60" s="123"/>
      <c r="AX60" s="123"/>
      <c r="AY60" s="123"/>
      <c r="AZ60" s="123"/>
      <c r="BA60" s="123"/>
      <c r="BB60" s="123"/>
      <c r="BC60" s="123"/>
      <c r="BD60" s="123"/>
      <c r="BE60" s="123"/>
      <c r="BF60" s="123"/>
      <c r="BG60" s="123"/>
      <c r="BH60" s="123"/>
      <c r="BI60" s="123"/>
      <c r="BJ60" s="123"/>
      <c r="BK60" s="123"/>
      <c r="BL60" s="123"/>
      <c r="BM60" s="123"/>
      <c r="BN60" s="123"/>
    </row>
    <row r="61" spans="1:66" ht="15.95" customHeight="1" x14ac:dyDescent="0.25">
      <c r="A61" s="162" t="s">
        <v>178</v>
      </c>
      <c r="B61" s="162"/>
      <c r="C61" s="162"/>
      <c r="D61" s="162"/>
      <c r="E61" s="163"/>
      <c r="F61" s="163"/>
      <c r="G61" s="132"/>
      <c r="H61" s="132"/>
      <c r="I61" s="134">
        <v>-244049</v>
      </c>
      <c r="J61" s="134">
        <v>-244049</v>
      </c>
      <c r="K61" s="134">
        <v>-244049</v>
      </c>
      <c r="L61" s="134">
        <v>-244049</v>
      </c>
      <c r="M61" s="134">
        <v>-244049</v>
      </c>
      <c r="N61" s="134">
        <v>-244049</v>
      </c>
      <c r="O61" s="134">
        <v>-244049</v>
      </c>
      <c r="P61" s="132"/>
      <c r="Q61" s="132"/>
      <c r="R61" s="131"/>
      <c r="S61" s="131"/>
      <c r="T61" s="131"/>
      <c r="U61" s="131"/>
      <c r="V61" s="134">
        <v>-1708340</v>
      </c>
      <c r="W61" s="123"/>
      <c r="X61" s="123"/>
      <c r="Y61" s="123"/>
      <c r="Z61" s="123"/>
      <c r="AA61" s="123"/>
      <c r="AB61" s="123"/>
      <c r="AC61" s="123"/>
      <c r="AD61" s="123"/>
      <c r="AE61" s="123"/>
      <c r="AF61" s="123"/>
      <c r="AG61" s="123"/>
      <c r="AH61" s="123"/>
      <c r="AI61" s="123"/>
      <c r="AJ61" s="123"/>
      <c r="AK61" s="123"/>
      <c r="AL61" s="123"/>
      <c r="AM61" s="123"/>
      <c r="AN61" s="123"/>
      <c r="AO61" s="123"/>
      <c r="AP61" s="123"/>
      <c r="AQ61" s="123"/>
      <c r="AR61" s="123"/>
      <c r="AS61" s="123"/>
      <c r="AT61" s="123"/>
      <c r="AU61" s="123"/>
      <c r="AV61" s="123"/>
      <c r="AW61" s="123"/>
      <c r="AX61" s="123"/>
      <c r="AY61" s="123"/>
      <c r="AZ61" s="123"/>
      <c r="BA61" s="123"/>
      <c r="BB61" s="123"/>
      <c r="BC61" s="123"/>
      <c r="BD61" s="123"/>
      <c r="BE61" s="123"/>
      <c r="BF61" s="123"/>
      <c r="BG61" s="123"/>
      <c r="BH61" s="123"/>
      <c r="BI61" s="123"/>
      <c r="BJ61" s="123"/>
      <c r="BK61" s="123"/>
      <c r="BL61" s="123"/>
      <c r="BM61" s="123"/>
      <c r="BN61" s="123"/>
    </row>
    <row r="62" spans="1:66" ht="15.95" customHeight="1" x14ac:dyDescent="0.25">
      <c r="A62" s="162" t="s">
        <v>184</v>
      </c>
      <c r="B62" s="162"/>
      <c r="C62" s="162"/>
      <c r="D62" s="162"/>
      <c r="E62" s="163"/>
      <c r="F62" s="163"/>
      <c r="G62" s="134">
        <v>-8550</v>
      </c>
      <c r="H62" s="134">
        <v>-8892</v>
      </c>
      <c r="I62" s="134">
        <v>-253296</v>
      </c>
      <c r="J62" s="134">
        <v>-253666</v>
      </c>
      <c r="K62" s="134">
        <v>-254051</v>
      </c>
      <c r="L62" s="134">
        <v>-254451</v>
      </c>
      <c r="M62" s="134">
        <v>-254867</v>
      </c>
      <c r="N62" s="134">
        <v>-255300</v>
      </c>
      <c r="O62" s="134">
        <v>-255750</v>
      </c>
      <c r="P62" s="134">
        <v>-12169</v>
      </c>
      <c r="Q62" s="134">
        <v>-12656</v>
      </c>
      <c r="R62" s="131"/>
      <c r="S62" s="131"/>
      <c r="T62" s="131"/>
      <c r="U62" s="131"/>
      <c r="V62" s="134">
        <v>-1850500</v>
      </c>
      <c r="W62" s="123"/>
      <c r="X62" s="123"/>
      <c r="Y62" s="123"/>
      <c r="Z62" s="123"/>
      <c r="AA62" s="123"/>
      <c r="AB62" s="123"/>
      <c r="AC62" s="123"/>
      <c r="AD62" s="123"/>
      <c r="AE62" s="123"/>
      <c r="AF62" s="123"/>
      <c r="AG62" s="123"/>
      <c r="AH62" s="123"/>
      <c r="AI62" s="123"/>
      <c r="AJ62" s="123"/>
      <c r="AK62" s="123"/>
      <c r="AL62" s="123"/>
      <c r="AM62" s="123"/>
      <c r="AN62" s="123"/>
      <c r="AO62" s="123"/>
      <c r="AP62" s="123"/>
      <c r="AQ62" s="123"/>
      <c r="AR62" s="123"/>
      <c r="AS62" s="123"/>
      <c r="AT62" s="123"/>
      <c r="AU62" s="123"/>
      <c r="AV62" s="123"/>
      <c r="AW62" s="123"/>
      <c r="AX62" s="123"/>
      <c r="AY62" s="123"/>
      <c r="AZ62" s="123"/>
      <c r="BA62" s="123"/>
      <c r="BB62" s="123"/>
      <c r="BC62" s="123"/>
      <c r="BD62" s="123"/>
      <c r="BE62" s="123"/>
      <c r="BF62" s="123"/>
      <c r="BG62" s="123"/>
      <c r="BH62" s="123"/>
      <c r="BI62" s="123"/>
      <c r="BJ62" s="123"/>
      <c r="BK62" s="123"/>
      <c r="BL62" s="123"/>
      <c r="BM62" s="123"/>
      <c r="BN62" s="123"/>
    </row>
    <row r="63" spans="1:66" ht="15.95" customHeight="1" x14ac:dyDescent="0.25">
      <c r="A63" s="162" t="s">
        <v>179</v>
      </c>
      <c r="B63" s="162"/>
      <c r="C63" s="162"/>
      <c r="D63" s="162"/>
      <c r="E63" s="163"/>
      <c r="F63" s="163"/>
      <c r="G63" s="132"/>
      <c r="H63" s="132"/>
      <c r="I63" s="132"/>
      <c r="J63" s="132"/>
      <c r="K63" s="132"/>
      <c r="L63" s="132"/>
      <c r="M63" s="132"/>
      <c r="N63" s="132"/>
      <c r="O63" s="132"/>
      <c r="P63" s="132"/>
      <c r="Q63" s="132"/>
      <c r="R63" s="131"/>
      <c r="S63" s="131"/>
      <c r="T63" s="131"/>
      <c r="U63" s="131"/>
      <c r="V63" s="132"/>
      <c r="W63" s="123"/>
      <c r="X63" s="123"/>
      <c r="Y63" s="123"/>
      <c r="Z63" s="123"/>
      <c r="AA63" s="123"/>
      <c r="AB63" s="123"/>
      <c r="AC63" s="123"/>
      <c r="AD63" s="123"/>
      <c r="AE63" s="123"/>
      <c r="AF63" s="123"/>
      <c r="AG63" s="123"/>
      <c r="AH63" s="123"/>
      <c r="AI63" s="123"/>
      <c r="AJ63" s="123"/>
      <c r="AK63" s="123"/>
      <c r="AL63" s="123"/>
      <c r="AM63" s="123"/>
      <c r="AN63" s="123"/>
      <c r="AO63" s="123"/>
      <c r="AP63" s="123"/>
      <c r="AQ63" s="123"/>
      <c r="AR63" s="123"/>
      <c r="AS63" s="123"/>
      <c r="AT63" s="123"/>
      <c r="AU63" s="123"/>
      <c r="AV63" s="123"/>
      <c r="AW63" s="123"/>
      <c r="AX63" s="123"/>
      <c r="AY63" s="123"/>
      <c r="AZ63" s="123"/>
      <c r="BA63" s="123"/>
      <c r="BB63" s="123"/>
      <c r="BC63" s="123"/>
      <c r="BD63" s="123"/>
      <c r="BE63" s="123"/>
      <c r="BF63" s="123"/>
      <c r="BG63" s="123"/>
      <c r="BH63" s="123"/>
      <c r="BI63" s="123"/>
      <c r="BJ63" s="123"/>
      <c r="BK63" s="123"/>
      <c r="BL63" s="123"/>
      <c r="BM63" s="123"/>
      <c r="BN63" s="123"/>
    </row>
    <row r="64" spans="1:66" ht="15.95" customHeight="1" x14ac:dyDescent="0.25">
      <c r="A64" s="162" t="s">
        <v>180</v>
      </c>
      <c r="B64" s="162"/>
      <c r="C64" s="162"/>
      <c r="D64" s="162"/>
      <c r="E64" s="163"/>
      <c r="F64" s="163"/>
      <c r="G64" s="134">
        <v>-8550</v>
      </c>
      <c r="H64" s="134">
        <v>-8892</v>
      </c>
      <c r="I64" s="134">
        <v>-253296</v>
      </c>
      <c r="J64" s="134">
        <v>-253666</v>
      </c>
      <c r="K64" s="134">
        <v>-254051</v>
      </c>
      <c r="L64" s="134">
        <v>-254451</v>
      </c>
      <c r="M64" s="134">
        <v>-254867</v>
      </c>
      <c r="N64" s="134">
        <v>-255300</v>
      </c>
      <c r="O64" s="134">
        <v>-255750</v>
      </c>
      <c r="P64" s="134">
        <v>-12169</v>
      </c>
      <c r="Q64" s="134">
        <v>-12656</v>
      </c>
      <c r="R64" s="131"/>
      <c r="S64" s="131"/>
      <c r="T64" s="131"/>
      <c r="U64" s="131"/>
      <c r="V64" s="134">
        <v>-1850500</v>
      </c>
      <c r="W64" s="123"/>
      <c r="X64" s="123"/>
      <c r="Y64" s="123"/>
      <c r="Z64" s="123"/>
      <c r="AA64" s="123"/>
      <c r="AB64" s="123"/>
      <c r="AC64" s="123"/>
      <c r="AD64" s="123"/>
      <c r="AE64" s="123"/>
      <c r="AF64" s="123"/>
      <c r="AG64" s="123"/>
      <c r="AH64" s="123"/>
      <c r="AI64" s="123"/>
      <c r="AJ64" s="123"/>
      <c r="AK64" s="123"/>
      <c r="AL64" s="123"/>
      <c r="AM64" s="123"/>
      <c r="AN64" s="123"/>
      <c r="AO64" s="123"/>
      <c r="AP64" s="123"/>
      <c r="AQ64" s="123"/>
      <c r="AR64" s="123"/>
      <c r="AS64" s="123"/>
      <c r="AT64" s="123"/>
      <c r="AU64" s="123"/>
      <c r="AV64" s="123"/>
      <c r="AW64" s="123"/>
      <c r="AX64" s="123"/>
      <c r="AY64" s="123"/>
      <c r="AZ64" s="123"/>
      <c r="BA64" s="123"/>
      <c r="BB64" s="123"/>
      <c r="BC64" s="123"/>
      <c r="BD64" s="123"/>
      <c r="BE64" s="123"/>
      <c r="BF64" s="123"/>
      <c r="BG64" s="123"/>
      <c r="BH64" s="123"/>
      <c r="BI64" s="123"/>
      <c r="BJ64" s="123"/>
      <c r="BK64" s="123"/>
      <c r="BL64" s="123"/>
      <c r="BM64" s="123"/>
      <c r="BN64" s="123"/>
    </row>
    <row r="65" spans="1:66" ht="15.95" customHeight="1" x14ac:dyDescent="0.25">
      <c r="A65" s="162" t="s">
        <v>181</v>
      </c>
      <c r="B65" s="162"/>
      <c r="C65" s="162"/>
      <c r="D65" s="162"/>
      <c r="E65" s="163"/>
      <c r="F65" s="163"/>
      <c r="G65" s="132"/>
      <c r="H65" s="132"/>
      <c r="I65" s="132"/>
      <c r="J65" s="132"/>
      <c r="K65" s="132"/>
      <c r="L65" s="132"/>
      <c r="M65" s="132"/>
      <c r="N65" s="132"/>
      <c r="O65" s="132"/>
      <c r="P65" s="132"/>
      <c r="Q65" s="132"/>
      <c r="R65" s="131"/>
      <c r="S65" s="131"/>
      <c r="T65" s="131"/>
      <c r="U65" s="131"/>
      <c r="V65" s="132"/>
      <c r="W65" s="123"/>
      <c r="X65" s="123"/>
      <c r="Y65" s="123"/>
      <c r="Z65" s="123"/>
      <c r="AA65" s="123"/>
      <c r="AB65" s="123"/>
      <c r="AC65" s="123"/>
      <c r="AD65" s="123"/>
      <c r="AE65" s="123"/>
      <c r="AF65" s="123"/>
      <c r="AG65" s="123"/>
      <c r="AH65" s="123"/>
      <c r="AI65" s="123"/>
      <c r="AJ65" s="123"/>
      <c r="AK65" s="123"/>
      <c r="AL65" s="123"/>
      <c r="AM65" s="123"/>
      <c r="AN65" s="123"/>
      <c r="AO65" s="123"/>
      <c r="AP65" s="123"/>
      <c r="AQ65" s="123"/>
      <c r="AR65" s="123"/>
      <c r="AS65" s="123"/>
      <c r="AT65" s="123"/>
      <c r="AU65" s="123"/>
      <c r="AV65" s="123"/>
      <c r="AW65" s="123"/>
      <c r="AX65" s="123"/>
      <c r="AY65" s="123"/>
      <c r="AZ65" s="123"/>
      <c r="BA65" s="123"/>
      <c r="BB65" s="123"/>
      <c r="BC65" s="123"/>
      <c r="BD65" s="123"/>
      <c r="BE65" s="123"/>
      <c r="BF65" s="123"/>
      <c r="BG65" s="123"/>
      <c r="BH65" s="123"/>
      <c r="BI65" s="123"/>
      <c r="BJ65" s="123"/>
      <c r="BK65" s="123"/>
      <c r="BL65" s="123"/>
      <c r="BM65" s="123"/>
      <c r="BN65" s="123"/>
    </row>
    <row r="66" spans="1:66" ht="15.95" customHeight="1" x14ac:dyDescent="0.25">
      <c r="A66" s="162" t="s">
        <v>182</v>
      </c>
      <c r="B66" s="162"/>
      <c r="C66" s="162"/>
      <c r="D66" s="162"/>
      <c r="E66" s="163"/>
      <c r="F66" s="163"/>
      <c r="G66" s="134">
        <v>-8550</v>
      </c>
      <c r="H66" s="134">
        <v>-8892</v>
      </c>
      <c r="I66" s="134">
        <v>-253296</v>
      </c>
      <c r="J66" s="134">
        <v>-253666</v>
      </c>
      <c r="K66" s="134">
        <v>-254051</v>
      </c>
      <c r="L66" s="134">
        <v>-254451</v>
      </c>
      <c r="M66" s="134">
        <v>-254867</v>
      </c>
      <c r="N66" s="134">
        <v>-255300</v>
      </c>
      <c r="O66" s="134">
        <v>-255750</v>
      </c>
      <c r="P66" s="134">
        <v>-12169</v>
      </c>
      <c r="Q66" s="134">
        <v>-12656</v>
      </c>
      <c r="R66" s="131"/>
      <c r="S66" s="131"/>
      <c r="T66" s="131"/>
      <c r="U66" s="131"/>
      <c r="V66" s="134">
        <v>-1850500</v>
      </c>
      <c r="W66" s="123"/>
      <c r="X66" s="123"/>
      <c r="Y66" s="123"/>
      <c r="Z66" s="123"/>
      <c r="AA66" s="123"/>
      <c r="AB66" s="123"/>
      <c r="AC66" s="123"/>
      <c r="AD66" s="123"/>
      <c r="AE66" s="123"/>
      <c r="AF66" s="123"/>
      <c r="AG66" s="123"/>
      <c r="AH66" s="123"/>
      <c r="AI66" s="123"/>
      <c r="AJ66" s="123"/>
      <c r="AK66" s="123"/>
      <c r="AL66" s="123"/>
      <c r="AM66" s="123"/>
      <c r="AN66" s="123"/>
      <c r="AO66" s="123"/>
      <c r="AP66" s="123"/>
      <c r="AQ66" s="123"/>
      <c r="AR66" s="123"/>
      <c r="AS66" s="123"/>
      <c r="AT66" s="123"/>
      <c r="AU66" s="123"/>
      <c r="AV66" s="123"/>
      <c r="AW66" s="123"/>
      <c r="AX66" s="123"/>
      <c r="AY66" s="123"/>
      <c r="AZ66" s="123"/>
      <c r="BA66" s="123"/>
      <c r="BB66" s="123"/>
      <c r="BC66" s="123"/>
      <c r="BD66" s="123"/>
      <c r="BE66" s="123"/>
      <c r="BF66" s="123"/>
      <c r="BG66" s="123"/>
      <c r="BH66" s="123"/>
      <c r="BI66" s="123"/>
      <c r="BJ66" s="123"/>
      <c r="BK66" s="123"/>
      <c r="BL66" s="123"/>
      <c r="BM66" s="123"/>
      <c r="BN66" s="123"/>
    </row>
    <row r="67" spans="1:66" ht="15.95" customHeight="1" thickBot="1" x14ac:dyDescent="0.3">
      <c r="A67" s="123"/>
      <c r="B67" s="123"/>
      <c r="C67" s="123"/>
      <c r="D67" s="123"/>
      <c r="E67" s="123"/>
      <c r="F67" s="123"/>
      <c r="G67" s="123"/>
      <c r="H67" s="123"/>
      <c r="I67" s="123"/>
      <c r="J67" s="123"/>
      <c r="K67" s="123"/>
      <c r="L67" s="123"/>
      <c r="M67" s="123"/>
      <c r="N67" s="123"/>
      <c r="O67" s="123"/>
      <c r="P67" s="123"/>
      <c r="Q67" s="123"/>
      <c r="R67" s="123"/>
      <c r="S67" s="123"/>
      <c r="T67" s="123"/>
      <c r="U67" s="123"/>
      <c r="V67" s="123"/>
      <c r="W67" s="123"/>
      <c r="X67" s="123"/>
      <c r="Y67" s="123"/>
      <c r="Z67" s="123"/>
      <c r="AA67" s="123"/>
      <c r="AB67" s="123"/>
      <c r="AC67" s="123"/>
      <c r="AD67" s="123"/>
      <c r="AE67" s="123"/>
      <c r="AF67" s="123"/>
      <c r="AG67" s="123"/>
      <c r="AH67" s="123"/>
      <c r="AI67" s="123"/>
      <c r="AJ67" s="123"/>
      <c r="AK67" s="123"/>
      <c r="AL67" s="123"/>
      <c r="AM67" s="123"/>
      <c r="AN67" s="123"/>
      <c r="AO67" s="123"/>
      <c r="AP67" s="123"/>
      <c r="AQ67" s="123"/>
      <c r="AR67" s="123"/>
      <c r="AS67" s="123"/>
      <c r="AT67" s="123"/>
      <c r="AU67" s="123"/>
      <c r="AV67" s="123"/>
      <c r="AW67" s="123"/>
      <c r="AX67" s="123"/>
      <c r="AY67" s="123"/>
      <c r="AZ67" s="123"/>
      <c r="BA67" s="123"/>
      <c r="BB67" s="123"/>
      <c r="BC67" s="123"/>
      <c r="BD67" s="123"/>
      <c r="BE67" s="123"/>
      <c r="BF67" s="123"/>
      <c r="BG67" s="123"/>
      <c r="BH67" s="123"/>
      <c r="BI67" s="123"/>
      <c r="BJ67" s="123"/>
      <c r="BK67" s="123"/>
      <c r="BL67" s="123"/>
      <c r="BM67" s="123"/>
      <c r="BN67" s="123"/>
    </row>
    <row r="68" spans="1:66" ht="15.95" customHeight="1" x14ac:dyDescent="0.25">
      <c r="A68" s="160" t="s">
        <v>183</v>
      </c>
      <c r="B68" s="160"/>
      <c r="C68" s="160"/>
      <c r="D68" s="160"/>
      <c r="E68" s="161" t="s">
        <v>494</v>
      </c>
      <c r="F68" s="161"/>
      <c r="G68" s="133">
        <v>2016</v>
      </c>
      <c r="H68" s="133">
        <v>2017</v>
      </c>
      <c r="I68" s="133">
        <v>2018</v>
      </c>
      <c r="J68" s="133">
        <v>2019</v>
      </c>
      <c r="K68" s="133">
        <v>2020</v>
      </c>
      <c r="L68" s="133">
        <v>2021</v>
      </c>
      <c r="M68" s="133">
        <v>2022</v>
      </c>
      <c r="N68" s="133">
        <v>2023</v>
      </c>
      <c r="O68" s="133">
        <v>2024</v>
      </c>
      <c r="P68" s="133">
        <v>2025</v>
      </c>
      <c r="Q68" s="133">
        <v>2026</v>
      </c>
      <c r="R68" s="128"/>
      <c r="S68" s="128"/>
      <c r="T68" s="128"/>
      <c r="U68" s="128"/>
      <c r="V68" s="128" t="s">
        <v>456</v>
      </c>
      <c r="W68" s="123"/>
      <c r="X68" s="123"/>
      <c r="Y68" s="123"/>
      <c r="Z68" s="123"/>
      <c r="AA68" s="123"/>
      <c r="AB68" s="123"/>
      <c r="AC68" s="123"/>
      <c r="AD68" s="123"/>
      <c r="AE68" s="123"/>
      <c r="AF68" s="123"/>
      <c r="AG68" s="123"/>
      <c r="AH68" s="123"/>
      <c r="AI68" s="123"/>
      <c r="AJ68" s="123"/>
      <c r="AK68" s="123"/>
      <c r="AL68" s="123"/>
      <c r="AM68" s="123"/>
      <c r="AN68" s="123"/>
      <c r="AO68" s="123"/>
      <c r="AP68" s="123"/>
      <c r="AQ68" s="123"/>
      <c r="AR68" s="123"/>
      <c r="AS68" s="123"/>
      <c r="AT68" s="123"/>
      <c r="AU68" s="123"/>
      <c r="AV68" s="123"/>
      <c r="AW68" s="123"/>
      <c r="AX68" s="123"/>
      <c r="AY68" s="123"/>
      <c r="AZ68" s="123"/>
      <c r="BA68" s="123"/>
      <c r="BB68" s="123"/>
      <c r="BC68" s="123"/>
      <c r="BD68" s="123"/>
      <c r="BE68" s="123"/>
      <c r="BF68" s="123"/>
      <c r="BG68" s="123"/>
      <c r="BH68" s="123"/>
      <c r="BI68" s="123"/>
      <c r="BJ68" s="123"/>
      <c r="BK68" s="123"/>
      <c r="BL68" s="123"/>
      <c r="BM68" s="123"/>
      <c r="BN68" s="123"/>
    </row>
    <row r="69" spans="1:66" ht="15.95" customHeight="1" x14ac:dyDescent="0.25">
      <c r="A69" s="162" t="s">
        <v>184</v>
      </c>
      <c r="B69" s="162"/>
      <c r="C69" s="162"/>
      <c r="D69" s="162"/>
      <c r="E69" s="163"/>
      <c r="F69" s="163"/>
      <c r="G69" s="134">
        <v>-8550</v>
      </c>
      <c r="H69" s="134">
        <v>-8892</v>
      </c>
      <c r="I69" s="134">
        <v>-253296</v>
      </c>
      <c r="J69" s="134">
        <v>-253666</v>
      </c>
      <c r="K69" s="134">
        <v>-254051</v>
      </c>
      <c r="L69" s="134">
        <v>-254451</v>
      </c>
      <c r="M69" s="134">
        <v>-254867</v>
      </c>
      <c r="N69" s="134">
        <v>-255300</v>
      </c>
      <c r="O69" s="134">
        <v>-255750</v>
      </c>
      <c r="P69" s="134">
        <v>-12169</v>
      </c>
      <c r="Q69" s="134">
        <v>-12656</v>
      </c>
      <c r="R69" s="131"/>
      <c r="S69" s="131"/>
      <c r="T69" s="131"/>
      <c r="U69" s="131"/>
      <c r="V69" s="134">
        <v>-1850500</v>
      </c>
      <c r="W69" s="123"/>
      <c r="X69" s="123"/>
      <c r="Y69" s="123"/>
      <c r="Z69" s="123"/>
      <c r="AA69" s="123"/>
      <c r="AB69" s="123"/>
      <c r="AC69" s="123"/>
      <c r="AD69" s="123"/>
      <c r="AE69" s="123"/>
      <c r="AF69" s="123"/>
      <c r="AG69" s="123"/>
      <c r="AH69" s="123"/>
      <c r="AI69" s="123"/>
      <c r="AJ69" s="123"/>
      <c r="AK69" s="123"/>
      <c r="AL69" s="123"/>
      <c r="AM69" s="123"/>
      <c r="AN69" s="123"/>
      <c r="AO69" s="123"/>
      <c r="AP69" s="123"/>
      <c r="AQ69" s="123"/>
      <c r="AR69" s="123"/>
      <c r="AS69" s="123"/>
      <c r="AT69" s="123"/>
      <c r="AU69" s="123"/>
      <c r="AV69" s="123"/>
      <c r="AW69" s="123"/>
      <c r="AX69" s="123"/>
      <c r="AY69" s="123"/>
      <c r="AZ69" s="123"/>
      <c r="BA69" s="123"/>
      <c r="BB69" s="123"/>
      <c r="BC69" s="123"/>
      <c r="BD69" s="123"/>
      <c r="BE69" s="123"/>
      <c r="BF69" s="123"/>
      <c r="BG69" s="123"/>
      <c r="BH69" s="123"/>
      <c r="BI69" s="123"/>
      <c r="BJ69" s="123"/>
      <c r="BK69" s="123"/>
      <c r="BL69" s="123"/>
      <c r="BM69" s="123"/>
      <c r="BN69" s="123"/>
    </row>
    <row r="70" spans="1:66" ht="15.95" customHeight="1" x14ac:dyDescent="0.25">
      <c r="A70" s="162" t="s">
        <v>178</v>
      </c>
      <c r="B70" s="162"/>
      <c r="C70" s="162"/>
      <c r="D70" s="162"/>
      <c r="E70" s="163"/>
      <c r="F70" s="163"/>
      <c r="G70" s="132"/>
      <c r="H70" s="132"/>
      <c r="I70" s="134">
        <v>244049</v>
      </c>
      <c r="J70" s="134">
        <v>244049</v>
      </c>
      <c r="K70" s="134">
        <v>244049</v>
      </c>
      <c r="L70" s="134">
        <v>244049</v>
      </c>
      <c r="M70" s="134">
        <v>244049</v>
      </c>
      <c r="N70" s="134">
        <v>244049</v>
      </c>
      <c r="O70" s="134">
        <v>244049</v>
      </c>
      <c r="P70" s="132"/>
      <c r="Q70" s="132"/>
      <c r="R70" s="131"/>
      <c r="S70" s="131"/>
      <c r="T70" s="131"/>
      <c r="U70" s="131"/>
      <c r="V70" s="134">
        <v>1708340</v>
      </c>
      <c r="W70" s="123"/>
      <c r="X70" s="123"/>
      <c r="Y70" s="123"/>
      <c r="Z70" s="123"/>
      <c r="AA70" s="123"/>
      <c r="AB70" s="123"/>
      <c r="AC70" s="123"/>
      <c r="AD70" s="123"/>
      <c r="AE70" s="123"/>
      <c r="AF70" s="123"/>
      <c r="AG70" s="123"/>
      <c r="AH70" s="123"/>
      <c r="AI70" s="123"/>
      <c r="AJ70" s="123"/>
      <c r="AK70" s="123"/>
      <c r="AL70" s="123"/>
      <c r="AM70" s="123"/>
      <c r="AN70" s="123"/>
      <c r="AO70" s="123"/>
      <c r="AP70" s="123"/>
      <c r="AQ70" s="123"/>
      <c r="AR70" s="123"/>
      <c r="AS70" s="123"/>
      <c r="AT70" s="123"/>
      <c r="AU70" s="123"/>
      <c r="AV70" s="123"/>
      <c r="AW70" s="123"/>
      <c r="AX70" s="123"/>
      <c r="AY70" s="123"/>
      <c r="AZ70" s="123"/>
      <c r="BA70" s="123"/>
      <c r="BB70" s="123"/>
      <c r="BC70" s="123"/>
      <c r="BD70" s="123"/>
      <c r="BE70" s="123"/>
      <c r="BF70" s="123"/>
      <c r="BG70" s="123"/>
      <c r="BH70" s="123"/>
      <c r="BI70" s="123"/>
      <c r="BJ70" s="123"/>
      <c r="BK70" s="123"/>
      <c r="BL70" s="123"/>
      <c r="BM70" s="123"/>
      <c r="BN70" s="123"/>
    </row>
    <row r="71" spans="1:66" ht="15.95" customHeight="1" x14ac:dyDescent="0.25">
      <c r="A71" s="162" t="s">
        <v>179</v>
      </c>
      <c r="B71" s="162"/>
      <c r="C71" s="162"/>
      <c r="D71" s="162"/>
      <c r="E71" s="163"/>
      <c r="F71" s="163"/>
      <c r="G71" s="132"/>
      <c r="H71" s="132"/>
      <c r="I71" s="132"/>
      <c r="J71" s="132"/>
      <c r="K71" s="132"/>
      <c r="L71" s="132"/>
      <c r="M71" s="132"/>
      <c r="N71" s="132"/>
      <c r="O71" s="132"/>
      <c r="P71" s="132"/>
      <c r="Q71" s="132"/>
      <c r="R71" s="131"/>
      <c r="S71" s="131"/>
      <c r="T71" s="131"/>
      <c r="U71" s="131"/>
      <c r="V71" s="132"/>
      <c r="W71" s="123"/>
      <c r="X71" s="123"/>
      <c r="Y71" s="123"/>
      <c r="Z71" s="123"/>
      <c r="AA71" s="123"/>
      <c r="AB71" s="123"/>
      <c r="AC71" s="123"/>
      <c r="AD71" s="123"/>
      <c r="AE71" s="123"/>
      <c r="AF71" s="123"/>
      <c r="AG71" s="123"/>
      <c r="AH71" s="123"/>
      <c r="AI71" s="123"/>
      <c r="AJ71" s="123"/>
      <c r="AK71" s="123"/>
      <c r="AL71" s="123"/>
      <c r="AM71" s="123"/>
      <c r="AN71" s="123"/>
      <c r="AO71" s="123"/>
      <c r="AP71" s="123"/>
      <c r="AQ71" s="123"/>
      <c r="AR71" s="123"/>
      <c r="AS71" s="123"/>
      <c r="AT71" s="123"/>
      <c r="AU71" s="123"/>
      <c r="AV71" s="123"/>
      <c r="AW71" s="123"/>
      <c r="AX71" s="123"/>
      <c r="AY71" s="123"/>
      <c r="AZ71" s="123"/>
      <c r="BA71" s="123"/>
      <c r="BB71" s="123"/>
      <c r="BC71" s="123"/>
      <c r="BD71" s="123"/>
      <c r="BE71" s="123"/>
      <c r="BF71" s="123"/>
      <c r="BG71" s="123"/>
      <c r="BH71" s="123"/>
      <c r="BI71" s="123"/>
      <c r="BJ71" s="123"/>
      <c r="BK71" s="123"/>
      <c r="BL71" s="123"/>
      <c r="BM71" s="123"/>
      <c r="BN71" s="123"/>
    </row>
    <row r="72" spans="1:66" ht="15.95" customHeight="1" x14ac:dyDescent="0.25">
      <c r="A72" s="162" t="s">
        <v>181</v>
      </c>
      <c r="B72" s="162"/>
      <c r="C72" s="162"/>
      <c r="D72" s="162"/>
      <c r="E72" s="163"/>
      <c r="F72" s="163"/>
      <c r="G72" s="132"/>
      <c r="H72" s="132"/>
      <c r="I72" s="132"/>
      <c r="J72" s="132"/>
      <c r="K72" s="132"/>
      <c r="L72" s="132"/>
      <c r="M72" s="132"/>
      <c r="N72" s="132"/>
      <c r="O72" s="132"/>
      <c r="P72" s="132"/>
      <c r="Q72" s="132"/>
      <c r="R72" s="131"/>
      <c r="S72" s="131"/>
      <c r="T72" s="131"/>
      <c r="U72" s="131"/>
      <c r="V72" s="132"/>
      <c r="W72" s="123"/>
      <c r="X72" s="123"/>
      <c r="Y72" s="123"/>
      <c r="Z72" s="123"/>
      <c r="AA72" s="123"/>
      <c r="AB72" s="123"/>
      <c r="AC72" s="123"/>
      <c r="AD72" s="123"/>
      <c r="AE72" s="123"/>
      <c r="AF72" s="123"/>
      <c r="AG72" s="123"/>
      <c r="AH72" s="123"/>
      <c r="AI72" s="123"/>
      <c r="AJ72" s="123"/>
      <c r="AK72" s="123"/>
      <c r="AL72" s="123"/>
      <c r="AM72" s="123"/>
      <c r="AN72" s="123"/>
      <c r="AO72" s="123"/>
      <c r="AP72" s="123"/>
      <c r="AQ72" s="123"/>
      <c r="AR72" s="123"/>
      <c r="AS72" s="123"/>
      <c r="AT72" s="123"/>
      <c r="AU72" s="123"/>
      <c r="AV72" s="123"/>
      <c r="AW72" s="123"/>
      <c r="AX72" s="123"/>
      <c r="AY72" s="123"/>
      <c r="AZ72" s="123"/>
      <c r="BA72" s="123"/>
      <c r="BB72" s="123"/>
      <c r="BC72" s="123"/>
      <c r="BD72" s="123"/>
      <c r="BE72" s="123"/>
      <c r="BF72" s="123"/>
      <c r="BG72" s="123"/>
      <c r="BH72" s="123"/>
      <c r="BI72" s="123"/>
      <c r="BJ72" s="123"/>
      <c r="BK72" s="123"/>
      <c r="BL72" s="123"/>
      <c r="BM72" s="123"/>
      <c r="BN72" s="123"/>
    </row>
    <row r="73" spans="1:66" ht="15.95" customHeight="1" x14ac:dyDescent="0.25">
      <c r="A73" s="162" t="s">
        <v>185</v>
      </c>
      <c r="B73" s="162"/>
      <c r="C73" s="162"/>
      <c r="D73" s="162"/>
      <c r="E73" s="163"/>
      <c r="F73" s="163"/>
      <c r="G73" s="132"/>
      <c r="H73" s="132"/>
      <c r="I73" s="132"/>
      <c r="J73" s="132"/>
      <c r="K73" s="132"/>
      <c r="L73" s="132"/>
      <c r="M73" s="132"/>
      <c r="N73" s="132"/>
      <c r="O73" s="132"/>
      <c r="P73" s="132"/>
      <c r="Q73" s="132"/>
      <c r="R73" s="131"/>
      <c r="S73" s="131"/>
      <c r="T73" s="131"/>
      <c r="U73" s="131"/>
      <c r="V73" s="132"/>
      <c r="W73" s="123"/>
      <c r="X73" s="123"/>
      <c r="Y73" s="123"/>
      <c r="Z73" s="123"/>
      <c r="AA73" s="123"/>
      <c r="AB73" s="123"/>
      <c r="AC73" s="123"/>
      <c r="AD73" s="123"/>
      <c r="AE73" s="123"/>
      <c r="AF73" s="123"/>
      <c r="AG73" s="123"/>
      <c r="AH73" s="123"/>
      <c r="AI73" s="123"/>
      <c r="AJ73" s="123"/>
      <c r="AK73" s="123"/>
      <c r="AL73" s="123"/>
      <c r="AM73" s="123"/>
      <c r="AN73" s="123"/>
      <c r="AO73" s="123"/>
      <c r="AP73" s="123"/>
      <c r="AQ73" s="123"/>
      <c r="AR73" s="123"/>
      <c r="AS73" s="123"/>
      <c r="AT73" s="123"/>
      <c r="AU73" s="123"/>
      <c r="AV73" s="123"/>
      <c r="AW73" s="123"/>
      <c r="AX73" s="123"/>
      <c r="AY73" s="123"/>
      <c r="AZ73" s="123"/>
      <c r="BA73" s="123"/>
      <c r="BB73" s="123"/>
      <c r="BC73" s="123"/>
      <c r="BD73" s="123"/>
      <c r="BE73" s="123"/>
      <c r="BF73" s="123"/>
      <c r="BG73" s="123"/>
      <c r="BH73" s="123"/>
      <c r="BI73" s="123"/>
      <c r="BJ73" s="123"/>
      <c r="BK73" s="123"/>
      <c r="BL73" s="123"/>
      <c r="BM73" s="123"/>
      <c r="BN73" s="123"/>
    </row>
    <row r="74" spans="1:66" ht="15.95" customHeight="1" x14ac:dyDescent="0.25">
      <c r="A74" s="162" t="s">
        <v>186</v>
      </c>
      <c r="B74" s="162"/>
      <c r="C74" s="162"/>
      <c r="D74" s="162"/>
      <c r="E74" s="163"/>
      <c r="F74" s="163"/>
      <c r="G74" s="132"/>
      <c r="H74" s="132"/>
      <c r="I74" s="132"/>
      <c r="J74" s="132"/>
      <c r="K74" s="132"/>
      <c r="L74" s="132"/>
      <c r="M74" s="132"/>
      <c r="N74" s="132"/>
      <c r="O74" s="132"/>
      <c r="P74" s="132"/>
      <c r="Q74" s="132"/>
      <c r="R74" s="131"/>
      <c r="S74" s="131"/>
      <c r="T74" s="131"/>
      <c r="U74" s="131"/>
      <c r="V74" s="132"/>
      <c r="W74" s="123"/>
      <c r="X74" s="123"/>
      <c r="Y74" s="123"/>
      <c r="Z74" s="123"/>
      <c r="AA74" s="123"/>
      <c r="AB74" s="123"/>
      <c r="AC74" s="123"/>
      <c r="AD74" s="123"/>
      <c r="AE74" s="123"/>
      <c r="AF74" s="123"/>
      <c r="AG74" s="123"/>
      <c r="AH74" s="123"/>
      <c r="AI74" s="123"/>
      <c r="AJ74" s="123"/>
      <c r="AK74" s="123"/>
      <c r="AL74" s="123"/>
      <c r="AM74" s="123"/>
      <c r="AN74" s="123"/>
      <c r="AO74" s="123"/>
      <c r="AP74" s="123"/>
      <c r="AQ74" s="123"/>
      <c r="AR74" s="123"/>
      <c r="AS74" s="123"/>
      <c r="AT74" s="123"/>
      <c r="AU74" s="123"/>
      <c r="AV74" s="123"/>
      <c r="AW74" s="123"/>
      <c r="AX74" s="123"/>
      <c r="AY74" s="123"/>
      <c r="AZ74" s="123"/>
      <c r="BA74" s="123"/>
      <c r="BB74" s="123"/>
      <c r="BC74" s="123"/>
      <c r="BD74" s="123"/>
      <c r="BE74" s="123"/>
      <c r="BF74" s="123"/>
      <c r="BG74" s="123"/>
      <c r="BH74" s="123"/>
      <c r="BI74" s="123"/>
      <c r="BJ74" s="123"/>
      <c r="BK74" s="123"/>
      <c r="BL74" s="123"/>
      <c r="BM74" s="123"/>
      <c r="BN74" s="123"/>
    </row>
    <row r="75" spans="1:66" ht="15.95" customHeight="1" x14ac:dyDescent="0.25">
      <c r="A75" s="162" t="s">
        <v>187</v>
      </c>
      <c r="B75" s="162"/>
      <c r="C75" s="162"/>
      <c r="D75" s="162"/>
      <c r="E75" s="163"/>
      <c r="F75" s="163"/>
      <c r="G75" s="132"/>
      <c r="H75" s="132"/>
      <c r="I75" s="134"/>
      <c r="J75" s="222">
        <f>-E21</f>
        <v>-1639482.06</v>
      </c>
      <c r="K75" s="132"/>
      <c r="L75" s="132"/>
      <c r="M75" s="132"/>
      <c r="N75" s="132"/>
      <c r="O75" s="132"/>
      <c r="P75" s="132"/>
      <c r="Q75" s="132"/>
      <c r="R75" s="131"/>
      <c r="S75" s="131"/>
      <c r="T75" s="131"/>
      <c r="U75" s="131"/>
      <c r="V75" s="134">
        <v>-2015842</v>
      </c>
      <c r="W75" s="123"/>
      <c r="X75" s="123"/>
      <c r="Y75" s="123"/>
      <c r="Z75" s="123"/>
      <c r="AA75" s="123"/>
      <c r="AB75" s="123"/>
      <c r="AC75" s="123"/>
      <c r="AD75" s="123"/>
      <c r="AE75" s="123"/>
      <c r="AF75" s="123"/>
      <c r="AG75" s="123"/>
      <c r="AH75" s="123"/>
      <c r="AI75" s="123"/>
      <c r="AJ75" s="123"/>
      <c r="AK75" s="123"/>
      <c r="AL75" s="123"/>
      <c r="AM75" s="123"/>
      <c r="AN75" s="123"/>
      <c r="AO75" s="123"/>
      <c r="AP75" s="123"/>
      <c r="AQ75" s="123"/>
      <c r="AR75" s="123"/>
      <c r="AS75" s="123"/>
      <c r="AT75" s="123"/>
      <c r="AU75" s="123"/>
      <c r="AV75" s="123"/>
      <c r="AW75" s="123"/>
      <c r="AX75" s="123"/>
      <c r="AY75" s="123"/>
      <c r="AZ75" s="123"/>
      <c r="BA75" s="123"/>
      <c r="BB75" s="123"/>
      <c r="BC75" s="123"/>
      <c r="BD75" s="123"/>
      <c r="BE75" s="123"/>
      <c r="BF75" s="123"/>
      <c r="BG75" s="123"/>
      <c r="BH75" s="123"/>
      <c r="BI75" s="123"/>
      <c r="BJ75" s="123"/>
      <c r="BK75" s="123"/>
      <c r="BL75" s="123"/>
      <c r="BM75" s="123"/>
      <c r="BN75" s="123"/>
    </row>
    <row r="76" spans="1:66" ht="15.95" customHeight="1" x14ac:dyDescent="0.25">
      <c r="A76" s="162" t="s">
        <v>188</v>
      </c>
      <c r="B76" s="162"/>
      <c r="C76" s="162"/>
      <c r="D76" s="162"/>
      <c r="E76" s="163"/>
      <c r="F76" s="163"/>
      <c r="G76" s="132"/>
      <c r="H76" s="132"/>
      <c r="I76" s="132"/>
      <c r="J76" s="132"/>
      <c r="K76" s="132"/>
      <c r="L76" s="132"/>
      <c r="M76" s="132"/>
      <c r="N76" s="132"/>
      <c r="O76" s="132"/>
      <c r="P76" s="132"/>
      <c r="Q76" s="132"/>
      <c r="R76" s="131"/>
      <c r="S76" s="131"/>
      <c r="T76" s="131"/>
      <c r="U76" s="131"/>
      <c r="V76" s="132"/>
      <c r="W76" s="123"/>
      <c r="X76" s="123"/>
      <c r="Y76" s="123"/>
      <c r="Z76" s="123"/>
      <c r="AA76" s="123"/>
      <c r="AB76" s="123"/>
      <c r="AC76" s="123"/>
      <c r="AD76" s="123"/>
      <c r="AE76" s="123"/>
      <c r="AF76" s="123"/>
      <c r="AG76" s="123"/>
      <c r="AH76" s="123"/>
      <c r="AI76" s="123"/>
      <c r="AJ76" s="123"/>
      <c r="AK76" s="123"/>
      <c r="AL76" s="123"/>
      <c r="AM76" s="123"/>
      <c r="AN76" s="123"/>
      <c r="AO76" s="123"/>
      <c r="AP76" s="123"/>
      <c r="AQ76" s="123"/>
      <c r="AR76" s="123"/>
      <c r="AS76" s="123"/>
      <c r="AT76" s="123"/>
      <c r="AU76" s="123"/>
      <c r="AV76" s="123"/>
      <c r="AW76" s="123"/>
      <c r="AX76" s="123"/>
      <c r="AY76" s="123"/>
      <c r="AZ76" s="123"/>
      <c r="BA76" s="123"/>
      <c r="BB76" s="123"/>
      <c r="BC76" s="123"/>
      <c r="BD76" s="123"/>
      <c r="BE76" s="123"/>
      <c r="BF76" s="123"/>
      <c r="BG76" s="123"/>
      <c r="BH76" s="123"/>
      <c r="BI76" s="123"/>
      <c r="BJ76" s="123"/>
      <c r="BK76" s="123"/>
      <c r="BL76" s="123"/>
      <c r="BM76" s="123"/>
      <c r="BN76" s="123"/>
    </row>
    <row r="77" spans="1:66" ht="15.95" customHeight="1" x14ac:dyDescent="0.25">
      <c r="A77" s="162" t="s">
        <v>189</v>
      </c>
      <c r="B77" s="162"/>
      <c r="C77" s="162"/>
      <c r="D77" s="162"/>
      <c r="E77" s="163"/>
      <c r="F77" s="163"/>
      <c r="G77" s="134">
        <v>-10089</v>
      </c>
      <c r="H77" s="134">
        <v>-10493</v>
      </c>
      <c r="I77" s="134">
        <v>-2026754</v>
      </c>
      <c r="J77" s="134">
        <v>-11349</v>
      </c>
      <c r="K77" s="134">
        <v>-11803</v>
      </c>
      <c r="L77" s="134">
        <v>-12275</v>
      </c>
      <c r="M77" s="134">
        <v>-12766</v>
      </c>
      <c r="N77" s="134">
        <v>-13276</v>
      </c>
      <c r="O77" s="134">
        <v>-13807</v>
      </c>
      <c r="P77" s="134">
        <v>-14360</v>
      </c>
      <c r="Q77" s="134">
        <v>-14934</v>
      </c>
      <c r="R77" s="131"/>
      <c r="S77" s="131"/>
      <c r="T77" s="131"/>
      <c r="U77" s="131"/>
      <c r="V77" s="134">
        <v>-2183590</v>
      </c>
      <c r="W77" s="123"/>
      <c r="X77" s="123"/>
      <c r="Y77" s="123"/>
      <c r="Z77" s="123"/>
      <c r="AA77" s="123"/>
      <c r="AB77" s="123"/>
      <c r="AC77" s="123"/>
      <c r="AD77" s="123"/>
      <c r="AE77" s="123"/>
      <c r="AF77" s="123"/>
      <c r="AG77" s="123"/>
      <c r="AH77" s="123"/>
      <c r="AI77" s="123"/>
      <c r="AJ77" s="123"/>
      <c r="AK77" s="123"/>
      <c r="AL77" s="123"/>
      <c r="AM77" s="123"/>
      <c r="AN77" s="123"/>
      <c r="AO77" s="123"/>
      <c r="AP77" s="123"/>
      <c r="AQ77" s="123"/>
      <c r="AR77" s="123"/>
      <c r="AS77" s="123"/>
      <c r="AT77" s="123"/>
      <c r="AU77" s="123"/>
      <c r="AV77" s="123"/>
      <c r="AW77" s="123"/>
      <c r="AX77" s="123"/>
      <c r="AY77" s="123"/>
      <c r="AZ77" s="123"/>
      <c r="BA77" s="123"/>
      <c r="BB77" s="123"/>
      <c r="BC77" s="123"/>
      <c r="BD77" s="123"/>
      <c r="BE77" s="123"/>
      <c r="BF77" s="123"/>
      <c r="BG77" s="123"/>
      <c r="BH77" s="123"/>
      <c r="BI77" s="123"/>
      <c r="BJ77" s="123"/>
      <c r="BK77" s="123"/>
      <c r="BL77" s="123"/>
      <c r="BM77" s="123"/>
      <c r="BN77" s="123"/>
    </row>
    <row r="78" spans="1:66" ht="15.95" customHeight="1" x14ac:dyDescent="0.25">
      <c r="A78" s="162" t="s">
        <v>460</v>
      </c>
      <c r="B78" s="162"/>
      <c r="C78" s="162"/>
      <c r="D78" s="162"/>
      <c r="E78" s="163"/>
      <c r="F78" s="163"/>
      <c r="G78" s="134">
        <v>-10089</v>
      </c>
      <c r="H78" s="134">
        <v>-20582</v>
      </c>
      <c r="I78" s="134">
        <v>-2047335</v>
      </c>
      <c r="J78" s="134">
        <v>-2058684</v>
      </c>
      <c r="K78" s="134">
        <v>-2070487</v>
      </c>
      <c r="L78" s="134">
        <v>-2082762</v>
      </c>
      <c r="M78" s="134">
        <v>-2095527</v>
      </c>
      <c r="N78" s="134">
        <v>-2108804</v>
      </c>
      <c r="O78" s="134">
        <v>-2122611</v>
      </c>
      <c r="P78" s="134">
        <v>-2136971</v>
      </c>
      <c r="Q78" s="134">
        <v>-2151905</v>
      </c>
      <c r="R78" s="131"/>
      <c r="S78" s="131"/>
      <c r="T78" s="131"/>
      <c r="U78" s="131"/>
      <c r="V78" s="132"/>
      <c r="W78" s="123"/>
      <c r="X78" s="123"/>
      <c r="Y78" s="123"/>
      <c r="Z78" s="123"/>
      <c r="AA78" s="123"/>
      <c r="AB78" s="123"/>
      <c r="AC78" s="123"/>
      <c r="AD78" s="123"/>
      <c r="AE78" s="123"/>
      <c r="AF78" s="123"/>
      <c r="AG78" s="123"/>
      <c r="AH78" s="123"/>
      <c r="AI78" s="123"/>
      <c r="AJ78" s="123"/>
      <c r="AK78" s="123"/>
      <c r="AL78" s="123"/>
      <c r="AM78" s="123"/>
      <c r="AN78" s="123"/>
      <c r="AO78" s="123"/>
      <c r="AP78" s="123"/>
      <c r="AQ78" s="123"/>
      <c r="AR78" s="123"/>
      <c r="AS78" s="123"/>
      <c r="AT78" s="123"/>
      <c r="AU78" s="123"/>
      <c r="AV78" s="123"/>
      <c r="AW78" s="123"/>
      <c r="AX78" s="123"/>
      <c r="AY78" s="123"/>
      <c r="AZ78" s="123"/>
      <c r="BA78" s="123"/>
      <c r="BB78" s="123"/>
      <c r="BC78" s="123"/>
      <c r="BD78" s="123"/>
      <c r="BE78" s="123"/>
      <c r="BF78" s="123"/>
      <c r="BG78" s="123"/>
      <c r="BH78" s="123"/>
      <c r="BI78" s="123"/>
      <c r="BJ78" s="123"/>
      <c r="BK78" s="123"/>
      <c r="BL78" s="123"/>
      <c r="BM78" s="123"/>
      <c r="BN78" s="123"/>
    </row>
    <row r="79" spans="1:66" ht="15.95" customHeight="1" x14ac:dyDescent="0.25">
      <c r="A79" s="162" t="s">
        <v>190</v>
      </c>
      <c r="B79" s="162"/>
      <c r="C79" s="162"/>
      <c r="D79" s="162"/>
      <c r="E79" s="163"/>
      <c r="F79" s="163"/>
      <c r="G79" s="135">
        <v>1.165</v>
      </c>
      <c r="H79" s="135">
        <v>1.357</v>
      </c>
      <c r="I79" s="135">
        <v>1.581</v>
      </c>
      <c r="J79" s="135">
        <v>1.8420000000000001</v>
      </c>
      <c r="K79" s="135">
        <v>2.1459999999999999</v>
      </c>
      <c r="L79" s="135">
        <v>2.5</v>
      </c>
      <c r="M79" s="135">
        <v>2.9129999999999998</v>
      </c>
      <c r="N79" s="135">
        <v>3.3929999999999998</v>
      </c>
      <c r="O79" s="135">
        <v>3.9529999999999998</v>
      </c>
      <c r="P79" s="135">
        <v>4.6050000000000004</v>
      </c>
      <c r="Q79" s="135">
        <v>5.3650000000000002</v>
      </c>
      <c r="R79" s="131"/>
      <c r="S79" s="131"/>
      <c r="T79" s="131"/>
      <c r="U79" s="131"/>
      <c r="V79" s="132"/>
      <c r="W79" s="123"/>
      <c r="X79" s="123"/>
      <c r="Y79" s="123"/>
      <c r="Z79" s="123"/>
      <c r="AA79" s="123"/>
      <c r="AB79" s="123"/>
      <c r="AC79" s="123"/>
      <c r="AD79" s="123"/>
      <c r="AE79" s="123"/>
      <c r="AF79" s="123"/>
      <c r="AG79" s="123"/>
      <c r="AH79" s="123"/>
      <c r="AI79" s="123"/>
      <c r="AJ79" s="123"/>
      <c r="AK79" s="123"/>
      <c r="AL79" s="123"/>
      <c r="AM79" s="123"/>
      <c r="AN79" s="123"/>
      <c r="AO79" s="123"/>
      <c r="AP79" s="123"/>
      <c r="AQ79" s="123"/>
      <c r="AR79" s="123"/>
      <c r="AS79" s="123"/>
      <c r="AT79" s="123"/>
      <c r="AU79" s="123"/>
      <c r="AV79" s="123"/>
      <c r="AW79" s="123"/>
      <c r="AX79" s="123"/>
      <c r="AY79" s="123"/>
      <c r="AZ79" s="123"/>
      <c r="BA79" s="123"/>
      <c r="BB79" s="123"/>
      <c r="BC79" s="123"/>
      <c r="BD79" s="123"/>
      <c r="BE79" s="123"/>
      <c r="BF79" s="123"/>
      <c r="BG79" s="123"/>
      <c r="BH79" s="123"/>
      <c r="BI79" s="123"/>
      <c r="BJ79" s="123"/>
      <c r="BK79" s="123"/>
      <c r="BL79" s="123"/>
      <c r="BM79" s="123"/>
      <c r="BN79" s="123"/>
    </row>
    <row r="80" spans="1:66" ht="15.95" customHeight="1" x14ac:dyDescent="0.25">
      <c r="A80" s="162" t="s">
        <v>461</v>
      </c>
      <c r="B80" s="162"/>
      <c r="C80" s="162"/>
      <c r="D80" s="162"/>
      <c r="E80" s="163"/>
      <c r="F80" s="163"/>
      <c r="G80" s="134">
        <v>-8660</v>
      </c>
      <c r="H80" s="134">
        <v>-7731</v>
      </c>
      <c r="I80" s="134">
        <v>-1281809</v>
      </c>
      <c r="J80" s="134">
        <v>-6161</v>
      </c>
      <c r="K80" s="134">
        <v>-5500</v>
      </c>
      <c r="L80" s="134">
        <v>-4910</v>
      </c>
      <c r="M80" s="134">
        <v>-4383</v>
      </c>
      <c r="N80" s="134">
        <v>-3913</v>
      </c>
      <c r="O80" s="134">
        <v>-3493</v>
      </c>
      <c r="P80" s="134">
        <v>-3118</v>
      </c>
      <c r="Q80" s="134">
        <v>-2784</v>
      </c>
      <c r="R80" s="131"/>
      <c r="S80" s="131"/>
      <c r="T80" s="131"/>
      <c r="U80" s="131"/>
      <c r="V80" s="134">
        <v>-1337163</v>
      </c>
      <c r="W80" s="123"/>
      <c r="X80" s="123"/>
      <c r="Y80" s="123"/>
      <c r="Z80" s="123"/>
      <c r="AA80" s="123"/>
      <c r="AB80" s="123"/>
      <c r="AC80" s="123"/>
      <c r="AD80" s="123"/>
      <c r="AE80" s="123"/>
      <c r="AF80" s="123"/>
      <c r="AG80" s="123"/>
      <c r="AH80" s="123"/>
      <c r="AI80" s="123"/>
      <c r="AJ80" s="123"/>
      <c r="AK80" s="123"/>
      <c r="AL80" s="123"/>
      <c r="AM80" s="123"/>
      <c r="AN80" s="123"/>
      <c r="AO80" s="123"/>
      <c r="AP80" s="123"/>
      <c r="AQ80" s="123"/>
      <c r="AR80" s="123"/>
      <c r="AS80" s="123"/>
      <c r="AT80" s="123"/>
      <c r="AU80" s="123"/>
      <c r="AV80" s="123"/>
      <c r="AW80" s="123"/>
      <c r="AX80" s="123"/>
      <c r="AY80" s="123"/>
      <c r="AZ80" s="123"/>
      <c r="BA80" s="123"/>
      <c r="BB80" s="123"/>
      <c r="BC80" s="123"/>
      <c r="BD80" s="123"/>
      <c r="BE80" s="123"/>
      <c r="BF80" s="123"/>
      <c r="BG80" s="123"/>
      <c r="BH80" s="123"/>
      <c r="BI80" s="123"/>
      <c r="BJ80" s="123"/>
      <c r="BK80" s="123"/>
      <c r="BL80" s="123"/>
      <c r="BM80" s="123"/>
      <c r="BN80" s="123"/>
    </row>
    <row r="81" spans="1:66" ht="15.95" customHeight="1" x14ac:dyDescent="0.25">
      <c r="A81" s="162" t="s">
        <v>462</v>
      </c>
      <c r="B81" s="162"/>
      <c r="C81" s="162"/>
      <c r="D81" s="162"/>
      <c r="E81" s="163"/>
      <c r="F81" s="163"/>
      <c r="G81" s="134">
        <v>-8660</v>
      </c>
      <c r="H81" s="134">
        <v>-16391</v>
      </c>
      <c r="I81" s="134">
        <v>-1298200</v>
      </c>
      <c r="J81" s="134">
        <v>-1304361</v>
      </c>
      <c r="K81" s="134">
        <v>-1309860</v>
      </c>
      <c r="L81" s="134">
        <v>-1314770</v>
      </c>
      <c r="M81" s="134">
        <v>-1319153</v>
      </c>
      <c r="N81" s="134">
        <v>-1323066</v>
      </c>
      <c r="O81" s="134">
        <v>-1326559</v>
      </c>
      <c r="P81" s="134">
        <v>-1329677</v>
      </c>
      <c r="Q81" s="134">
        <v>-1332460</v>
      </c>
      <c r="R81" s="131"/>
      <c r="S81" s="131"/>
      <c r="T81" s="131"/>
      <c r="U81" s="131"/>
      <c r="V81" s="132"/>
      <c r="W81" s="123"/>
      <c r="X81" s="123"/>
      <c r="Y81" s="123"/>
      <c r="Z81" s="123"/>
      <c r="AA81" s="123"/>
      <c r="AB81" s="123"/>
      <c r="AC81" s="123"/>
      <c r="AD81" s="123"/>
      <c r="AE81" s="123"/>
      <c r="AF81" s="123"/>
      <c r="AG81" s="123"/>
      <c r="AH81" s="123"/>
      <c r="AI81" s="123"/>
      <c r="AJ81" s="123"/>
      <c r="AK81" s="123"/>
      <c r="AL81" s="123"/>
      <c r="AM81" s="123"/>
      <c r="AN81" s="123"/>
      <c r="AO81" s="123"/>
      <c r="AP81" s="123"/>
      <c r="AQ81" s="123"/>
      <c r="AR81" s="123"/>
      <c r="AS81" s="123"/>
      <c r="AT81" s="123"/>
      <c r="AU81" s="123"/>
      <c r="AV81" s="123"/>
      <c r="AW81" s="123"/>
      <c r="AX81" s="123"/>
      <c r="AY81" s="123"/>
      <c r="AZ81" s="123"/>
      <c r="BA81" s="123"/>
      <c r="BB81" s="123"/>
      <c r="BC81" s="123"/>
      <c r="BD81" s="123"/>
      <c r="BE81" s="123"/>
      <c r="BF81" s="123"/>
      <c r="BG81" s="123"/>
      <c r="BH81" s="123"/>
      <c r="BI81" s="123"/>
      <c r="BJ81" s="123"/>
      <c r="BK81" s="123"/>
      <c r="BL81" s="123"/>
      <c r="BM81" s="123"/>
      <c r="BN81" s="123"/>
    </row>
    <row r="82" spans="1:66" ht="32.1" customHeight="1" x14ac:dyDescent="0.25">
      <c r="A82" s="168" t="s">
        <v>495</v>
      </c>
      <c r="B82" s="168"/>
      <c r="C82" s="168"/>
      <c r="D82" s="168"/>
      <c r="E82" s="169">
        <v>-1337163.47</v>
      </c>
      <c r="F82" s="169"/>
      <c r="G82" s="131" t="s">
        <v>463</v>
      </c>
      <c r="H82" s="136"/>
      <c r="I82" s="137"/>
      <c r="J82" s="137"/>
      <c r="K82" s="138"/>
      <c r="L82" s="139"/>
      <c r="M82" s="123"/>
      <c r="N82" s="123"/>
      <c r="O82" s="123"/>
      <c r="P82" s="123"/>
      <c r="Q82" s="123"/>
      <c r="R82" s="123"/>
      <c r="S82" s="123"/>
      <c r="T82" s="123"/>
      <c r="U82" s="123"/>
      <c r="V82" s="123"/>
      <c r="W82" s="123"/>
      <c r="X82" s="123"/>
      <c r="Y82" s="123"/>
      <c r="Z82" s="123"/>
      <c r="AA82" s="123"/>
      <c r="AB82" s="123"/>
      <c r="AC82" s="123"/>
      <c r="AD82" s="123"/>
      <c r="AE82" s="123"/>
      <c r="AF82" s="123"/>
      <c r="AG82" s="123"/>
      <c r="AH82" s="123"/>
      <c r="AI82" s="123"/>
      <c r="AJ82" s="123"/>
      <c r="AK82" s="123"/>
      <c r="AL82" s="123"/>
      <c r="AM82" s="123"/>
      <c r="AN82" s="123"/>
      <c r="AO82" s="123"/>
      <c r="AP82" s="123"/>
      <c r="AQ82" s="123"/>
      <c r="AR82" s="123"/>
      <c r="AS82" s="123"/>
      <c r="AT82" s="123"/>
      <c r="AU82" s="123"/>
      <c r="AV82" s="123"/>
      <c r="AW82" s="123"/>
      <c r="AX82" s="123"/>
      <c r="AY82" s="123"/>
      <c r="AZ82" s="123"/>
      <c r="BA82" s="123"/>
      <c r="BB82" s="123"/>
      <c r="BC82" s="123"/>
      <c r="BD82" s="123"/>
      <c r="BE82" s="123"/>
      <c r="BF82" s="123"/>
      <c r="BG82" s="123"/>
      <c r="BH82" s="123"/>
      <c r="BI82" s="123"/>
      <c r="BJ82" s="123"/>
      <c r="BK82" s="123"/>
      <c r="BL82" s="123"/>
      <c r="BM82" s="123"/>
      <c r="BN82" s="123"/>
    </row>
    <row r="83" spans="1:66" ht="15.95" customHeight="1" x14ac:dyDescent="0.25">
      <c r="A83" s="168" t="s">
        <v>191</v>
      </c>
      <c r="B83" s="168"/>
      <c r="C83" s="168"/>
      <c r="D83" s="168"/>
      <c r="E83" s="170" t="s">
        <v>429</v>
      </c>
      <c r="F83" s="170"/>
      <c r="G83" s="131" t="s">
        <v>192</v>
      </c>
      <c r="H83" s="136"/>
      <c r="I83" s="137"/>
      <c r="J83" s="137"/>
      <c r="K83" s="138"/>
      <c r="L83" s="139"/>
      <c r="M83" s="123"/>
      <c r="N83" s="123"/>
      <c r="O83" s="123"/>
      <c r="P83" s="123"/>
      <c r="Q83" s="123"/>
      <c r="R83" s="123"/>
      <c r="S83" s="123"/>
      <c r="T83" s="123"/>
      <c r="U83" s="123"/>
      <c r="V83" s="123"/>
      <c r="W83" s="123"/>
      <c r="X83" s="123"/>
      <c r="Y83" s="123"/>
      <c r="Z83" s="123"/>
      <c r="AA83" s="123"/>
      <c r="AB83" s="123"/>
      <c r="AC83" s="123"/>
      <c r="AD83" s="123"/>
      <c r="AE83" s="123"/>
      <c r="AF83" s="123"/>
      <c r="AG83" s="123"/>
      <c r="AH83" s="123"/>
      <c r="AI83" s="123"/>
      <c r="AJ83" s="123"/>
      <c r="AK83" s="123"/>
      <c r="AL83" s="123"/>
      <c r="AM83" s="123"/>
      <c r="AN83" s="123"/>
      <c r="AO83" s="123"/>
      <c r="AP83" s="123"/>
      <c r="AQ83" s="123"/>
      <c r="AR83" s="123"/>
      <c r="AS83" s="123"/>
      <c r="AT83" s="123"/>
      <c r="AU83" s="123"/>
      <c r="AV83" s="123"/>
      <c r="AW83" s="123"/>
      <c r="AX83" s="123"/>
      <c r="AY83" s="123"/>
      <c r="AZ83" s="123"/>
      <c r="BA83" s="123"/>
      <c r="BB83" s="123"/>
      <c r="BC83" s="123"/>
      <c r="BD83" s="123"/>
      <c r="BE83" s="123"/>
      <c r="BF83" s="123"/>
      <c r="BG83" s="123"/>
      <c r="BH83" s="123"/>
      <c r="BI83" s="123"/>
      <c r="BJ83" s="123"/>
      <c r="BK83" s="123"/>
      <c r="BL83" s="123"/>
      <c r="BM83" s="123"/>
      <c r="BN83" s="123"/>
    </row>
    <row r="84" spans="1:66" ht="15.95" customHeight="1" x14ac:dyDescent="0.25">
      <c r="A84" s="168" t="s">
        <v>193</v>
      </c>
      <c r="B84" s="168"/>
      <c r="C84" s="168"/>
      <c r="D84" s="168"/>
      <c r="E84" s="170" t="s">
        <v>429</v>
      </c>
      <c r="F84" s="170"/>
      <c r="G84" s="131" t="s">
        <v>194</v>
      </c>
      <c r="H84" s="136"/>
      <c r="I84" s="137"/>
      <c r="J84" s="137"/>
      <c r="K84" s="138"/>
      <c r="L84" s="139"/>
      <c r="M84" s="123"/>
      <c r="N84" s="123"/>
      <c r="O84" s="123"/>
      <c r="P84" s="123"/>
      <c r="Q84" s="123"/>
      <c r="R84" s="123"/>
      <c r="S84" s="123"/>
      <c r="T84" s="123"/>
      <c r="U84" s="123"/>
      <c r="V84" s="123"/>
      <c r="W84" s="123"/>
      <c r="X84" s="123"/>
      <c r="Y84" s="123"/>
      <c r="Z84" s="123"/>
      <c r="AA84" s="123"/>
      <c r="AB84" s="123"/>
      <c r="AC84" s="123"/>
      <c r="AD84" s="123"/>
      <c r="AE84" s="123"/>
      <c r="AF84" s="123"/>
      <c r="AG84" s="123"/>
      <c r="AH84" s="123"/>
      <c r="AI84" s="123"/>
      <c r="AJ84" s="123"/>
      <c r="AK84" s="123"/>
      <c r="AL84" s="123"/>
      <c r="AM84" s="123"/>
      <c r="AN84" s="123"/>
      <c r="AO84" s="123"/>
      <c r="AP84" s="123"/>
      <c r="AQ84" s="123"/>
      <c r="AR84" s="123"/>
      <c r="AS84" s="123"/>
      <c r="AT84" s="123"/>
      <c r="AU84" s="123"/>
      <c r="AV84" s="123"/>
      <c r="AW84" s="123"/>
      <c r="AX84" s="123"/>
      <c r="AY84" s="123"/>
      <c r="AZ84" s="123"/>
      <c r="BA84" s="123"/>
      <c r="BB84" s="123"/>
      <c r="BC84" s="123"/>
      <c r="BD84" s="123"/>
      <c r="BE84" s="123"/>
      <c r="BF84" s="123"/>
      <c r="BG84" s="123"/>
      <c r="BH84" s="123"/>
      <c r="BI84" s="123"/>
      <c r="BJ84" s="123"/>
      <c r="BK84" s="123"/>
      <c r="BL84" s="123"/>
      <c r="BM84" s="123"/>
      <c r="BN84" s="123"/>
    </row>
    <row r="85" spans="1:66" ht="15.95" customHeight="1" thickBot="1" x14ac:dyDescent="0.3">
      <c r="A85" s="166" t="s">
        <v>195</v>
      </c>
      <c r="B85" s="166"/>
      <c r="C85" s="166"/>
      <c r="D85" s="166"/>
      <c r="E85" s="167" t="s">
        <v>429</v>
      </c>
      <c r="F85" s="167"/>
      <c r="G85" s="140" t="s">
        <v>194</v>
      </c>
      <c r="H85" s="141"/>
      <c r="I85" s="142"/>
      <c r="J85" s="142"/>
      <c r="K85" s="143"/>
      <c r="L85" s="144"/>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c r="BE85" s="123"/>
      <c r="BF85" s="123"/>
      <c r="BG85" s="123"/>
      <c r="BH85" s="123"/>
      <c r="BI85" s="123"/>
      <c r="BJ85" s="123"/>
      <c r="BK85" s="123"/>
      <c r="BL85" s="123"/>
      <c r="BM85" s="123"/>
      <c r="BN85" s="123"/>
    </row>
    <row r="86" spans="1:66" ht="15.95" customHeight="1" thickBot="1" x14ac:dyDescent="0.3">
      <c r="A86" s="164" t="s">
        <v>195</v>
      </c>
      <c r="B86" s="164"/>
      <c r="C86" s="164"/>
      <c r="D86" s="164"/>
      <c r="E86" s="165"/>
      <c r="F86" s="165"/>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E22:F22"/>
    <mergeCell ref="H22:J22"/>
    <mergeCell ref="K22:L22"/>
    <mergeCell ref="A23:D23"/>
    <mergeCell ref="E23:F23"/>
    <mergeCell ref="E45:F45"/>
    <mergeCell ref="A46:D46"/>
    <mergeCell ref="E46:F46"/>
    <mergeCell ref="A48:D4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H24:J24"/>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 ref="E36:F36"/>
    <mergeCell ref="A37:D37"/>
    <mergeCell ref="E37:F37"/>
    <mergeCell ref="A38:D38"/>
    <mergeCell ref="E38:F38"/>
    <mergeCell ref="A39:D39"/>
    <mergeCell ref="E39:F39"/>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28" zoomScale="80" zoomScaleNormal="80" workbookViewId="0">
      <selection activeCell="E39" sqref="E39:F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0" t="str">
        <f>'1. паспорт местоположение '!A5</f>
        <v>Год раскрытия информации: 2 019 год</v>
      </c>
      <c r="B5" s="150"/>
      <c r="C5" s="150"/>
      <c r="D5" s="150"/>
      <c r="E5" s="150"/>
      <c r="F5" s="150"/>
      <c r="G5" s="150"/>
      <c r="H5" s="150"/>
      <c r="I5" s="150"/>
      <c r="J5" s="150"/>
      <c r="K5" s="150"/>
      <c r="L5" s="150"/>
    </row>
    <row r="7" spans="1:12" ht="18.95" customHeight="1" x14ac:dyDescent="0.3">
      <c r="A7" s="151" t="s">
        <v>3</v>
      </c>
      <c r="B7" s="151"/>
      <c r="C7" s="151"/>
      <c r="D7" s="151"/>
      <c r="E7" s="151"/>
      <c r="F7" s="151"/>
      <c r="G7" s="151"/>
      <c r="H7" s="151"/>
      <c r="I7" s="151"/>
      <c r="J7" s="151"/>
      <c r="K7" s="151"/>
      <c r="L7" s="151"/>
    </row>
    <row r="9" spans="1:12" ht="15.95" customHeight="1" x14ac:dyDescent="0.25">
      <c r="A9" s="150" t="s">
        <v>4</v>
      </c>
      <c r="B9" s="150"/>
      <c r="C9" s="150"/>
      <c r="D9" s="150"/>
      <c r="E9" s="150"/>
      <c r="F9" s="150"/>
      <c r="G9" s="150"/>
      <c r="H9" s="150"/>
      <c r="I9" s="150"/>
      <c r="J9" s="150"/>
      <c r="K9" s="150"/>
      <c r="L9" s="150"/>
    </row>
    <row r="10" spans="1:12" ht="15.95" customHeight="1" x14ac:dyDescent="0.25">
      <c r="A10" s="148" t="s">
        <v>5</v>
      </c>
      <c r="B10" s="148"/>
      <c r="C10" s="148"/>
      <c r="D10" s="148"/>
      <c r="E10" s="148"/>
      <c r="F10" s="148"/>
      <c r="G10" s="148"/>
      <c r="H10" s="148"/>
      <c r="I10" s="148"/>
      <c r="J10" s="148"/>
      <c r="K10" s="148"/>
      <c r="L10" s="148"/>
    </row>
    <row r="12" spans="1:12" ht="15.95" customHeight="1" x14ac:dyDescent="0.25">
      <c r="A12" s="150" t="str">
        <f>'1. паспорт местоположение '!A12:C12</f>
        <v>I_000-56-1-07.10-0184</v>
      </c>
      <c r="B12" s="150"/>
      <c r="C12" s="150"/>
      <c r="D12" s="150"/>
      <c r="E12" s="150"/>
      <c r="F12" s="150"/>
      <c r="G12" s="150"/>
      <c r="H12" s="150"/>
      <c r="I12" s="150"/>
      <c r="J12" s="150"/>
      <c r="K12" s="150"/>
      <c r="L12" s="150"/>
    </row>
    <row r="13" spans="1:12" ht="15.95" customHeight="1" x14ac:dyDescent="0.25">
      <c r="A13" s="148" t="s">
        <v>6</v>
      </c>
      <c r="B13" s="148"/>
      <c r="C13" s="148"/>
      <c r="D13" s="148"/>
      <c r="E13" s="148"/>
      <c r="F13" s="148"/>
      <c r="G13" s="148"/>
      <c r="H13" s="148"/>
      <c r="I13" s="148"/>
      <c r="J13" s="148"/>
      <c r="K13" s="148"/>
      <c r="L13" s="148"/>
    </row>
    <row r="15" spans="1:12" ht="15.95" customHeight="1" x14ac:dyDescent="0.25">
      <c r="A15" s="147" t="str">
        <f>'1. паспорт местоположение '!A15:C15</f>
        <v>Приобретение воздушных компрессоров на прицепе (3 шт.)</v>
      </c>
      <c r="B15" s="147"/>
      <c r="C15" s="147"/>
      <c r="D15" s="147"/>
      <c r="E15" s="147"/>
      <c r="F15" s="147"/>
      <c r="G15" s="147"/>
      <c r="H15" s="147"/>
      <c r="I15" s="147"/>
      <c r="J15" s="147"/>
      <c r="K15" s="147"/>
      <c r="L15" s="147"/>
    </row>
    <row r="16" spans="1:12" ht="15.95" customHeight="1" x14ac:dyDescent="0.25">
      <c r="A16" s="148" t="s">
        <v>7</v>
      </c>
      <c r="B16" s="148"/>
      <c r="C16" s="148"/>
      <c r="D16" s="148"/>
      <c r="E16" s="148"/>
      <c r="F16" s="148"/>
      <c r="G16" s="148"/>
      <c r="H16" s="148"/>
      <c r="I16" s="148"/>
      <c r="J16" s="148"/>
      <c r="K16" s="148"/>
      <c r="L16" s="148"/>
    </row>
    <row r="18" spans="1:12" ht="18.95" customHeight="1" x14ac:dyDescent="0.3">
      <c r="A18" s="153" t="s">
        <v>201</v>
      </c>
      <c r="B18" s="153"/>
      <c r="C18" s="153"/>
      <c r="D18" s="153"/>
      <c r="E18" s="153"/>
      <c r="F18" s="153"/>
      <c r="G18" s="153"/>
      <c r="H18" s="153"/>
      <c r="I18" s="153"/>
      <c r="J18" s="153"/>
      <c r="K18" s="153"/>
      <c r="L18" s="153"/>
    </row>
    <row r="20" spans="1:12" ht="15.95" customHeight="1" x14ac:dyDescent="0.25">
      <c r="A20" s="154" t="s">
        <v>202</v>
      </c>
      <c r="B20" s="154" t="s">
        <v>203</v>
      </c>
      <c r="C20" s="154" t="s">
        <v>204</v>
      </c>
      <c r="D20" s="154"/>
      <c r="E20" s="154"/>
      <c r="F20" s="154"/>
      <c r="G20" s="154" t="s">
        <v>205</v>
      </c>
      <c r="H20" s="154" t="s">
        <v>206</v>
      </c>
      <c r="I20" s="154" t="s">
        <v>207</v>
      </c>
      <c r="J20" s="154"/>
      <c r="K20" s="154" t="s">
        <v>208</v>
      </c>
      <c r="L20" s="154"/>
    </row>
    <row r="21" spans="1:12" ht="32.1" customHeight="1" x14ac:dyDescent="0.25">
      <c r="A21" s="154"/>
      <c r="B21" s="154"/>
      <c r="C21" s="154" t="s">
        <v>209</v>
      </c>
      <c r="D21" s="154"/>
      <c r="E21" s="154" t="s">
        <v>210</v>
      </c>
      <c r="F21" s="154"/>
      <c r="G21" s="154"/>
      <c r="H21" s="154"/>
      <c r="I21" s="154"/>
      <c r="J21" s="154"/>
      <c r="K21" s="154"/>
      <c r="L21" s="154"/>
    </row>
    <row r="22" spans="1:12" ht="32.1" customHeight="1" x14ac:dyDescent="0.25">
      <c r="A22" s="154"/>
      <c r="B22" s="154"/>
      <c r="C22" s="2" t="s">
        <v>211</v>
      </c>
      <c r="D22" s="2" t="s">
        <v>212</v>
      </c>
      <c r="E22" s="2" t="s">
        <v>213</v>
      </c>
      <c r="F22" s="2" t="s">
        <v>214</v>
      </c>
      <c r="G22" s="154"/>
      <c r="H22" s="154"/>
      <c r="I22" s="154"/>
      <c r="J22" s="154"/>
      <c r="K22" s="154"/>
      <c r="L22" s="154"/>
    </row>
    <row r="23" spans="1:12" ht="15.95" customHeight="1" x14ac:dyDescent="0.25">
      <c r="A23" s="5">
        <v>1</v>
      </c>
      <c r="B23" s="5">
        <v>2</v>
      </c>
      <c r="C23" s="5">
        <v>3</v>
      </c>
      <c r="D23" s="5">
        <v>4</v>
      </c>
      <c r="E23" s="5">
        <v>7</v>
      </c>
      <c r="F23" s="5">
        <v>8</v>
      </c>
      <c r="G23" s="5">
        <v>9</v>
      </c>
      <c r="H23" s="5">
        <v>10</v>
      </c>
      <c r="I23" s="183">
        <v>11</v>
      </c>
      <c r="J23" s="183"/>
      <c r="K23" s="183">
        <v>12</v>
      </c>
      <c r="L23" s="183"/>
    </row>
    <row r="24" spans="1:12" s="24" customFormat="1" ht="15.95" customHeight="1" x14ac:dyDescent="0.25">
      <c r="A24" s="22">
        <v>1</v>
      </c>
      <c r="B24" s="23" t="s">
        <v>215</v>
      </c>
      <c r="C24" s="23"/>
      <c r="D24" s="23"/>
      <c r="E24" s="23"/>
      <c r="F24" s="23"/>
      <c r="G24" s="23"/>
      <c r="H24" s="23"/>
      <c r="I24" s="182"/>
      <c r="J24" s="182"/>
      <c r="K24" s="182"/>
      <c r="L24" s="182"/>
    </row>
    <row r="25" spans="1:12" ht="15.95" customHeight="1" x14ac:dyDescent="0.25">
      <c r="A25" s="2" t="s">
        <v>216</v>
      </c>
      <c r="B25" s="2" t="s">
        <v>217</v>
      </c>
      <c r="C25" s="2"/>
      <c r="D25" s="2"/>
      <c r="E25" s="2"/>
      <c r="F25" s="2"/>
      <c r="G25" s="2"/>
      <c r="H25" s="2"/>
      <c r="I25" s="154"/>
      <c r="J25" s="154"/>
      <c r="K25" s="154"/>
      <c r="L25" s="154"/>
    </row>
    <row r="26" spans="1:12" ht="32.1" customHeight="1" x14ac:dyDescent="0.25">
      <c r="A26" s="2" t="s">
        <v>218</v>
      </c>
      <c r="B26" s="2" t="s">
        <v>219</v>
      </c>
      <c r="C26" s="2"/>
      <c r="D26" s="2"/>
      <c r="E26" s="2"/>
      <c r="F26" s="2"/>
      <c r="G26" s="2"/>
      <c r="H26" s="2"/>
      <c r="I26" s="154"/>
      <c r="J26" s="154"/>
      <c r="K26" s="154"/>
      <c r="L26" s="154"/>
    </row>
    <row r="27" spans="1:12" ht="48" customHeight="1" x14ac:dyDescent="0.25">
      <c r="A27" s="2" t="s">
        <v>220</v>
      </c>
      <c r="B27" s="2" t="s">
        <v>221</v>
      </c>
      <c r="C27" s="2"/>
      <c r="D27" s="2"/>
      <c r="E27" s="2"/>
      <c r="F27" s="2"/>
      <c r="G27" s="2"/>
      <c r="H27" s="2"/>
      <c r="I27" s="154"/>
      <c r="J27" s="154"/>
      <c r="K27" s="154"/>
      <c r="L27" s="154"/>
    </row>
    <row r="28" spans="1:12" ht="32.1" customHeight="1" x14ac:dyDescent="0.25">
      <c r="A28" s="2" t="s">
        <v>222</v>
      </c>
      <c r="B28" s="2" t="s">
        <v>223</v>
      </c>
      <c r="C28" s="2"/>
      <c r="D28" s="2"/>
      <c r="E28" s="2"/>
      <c r="F28" s="2"/>
      <c r="G28" s="2"/>
      <c r="H28" s="2"/>
      <c r="I28" s="154"/>
      <c r="J28" s="154"/>
      <c r="K28" s="154"/>
      <c r="L28" s="154"/>
    </row>
    <row r="29" spans="1:12" ht="32.1" customHeight="1" x14ac:dyDescent="0.25">
      <c r="A29" s="2" t="s">
        <v>224</v>
      </c>
      <c r="B29" s="2" t="s">
        <v>225</v>
      </c>
      <c r="C29" s="2"/>
      <c r="D29" s="2"/>
      <c r="E29" s="2"/>
      <c r="F29" s="2"/>
      <c r="G29" s="2"/>
      <c r="H29" s="2"/>
      <c r="I29" s="154"/>
      <c r="J29" s="154"/>
      <c r="K29" s="154"/>
      <c r="L29" s="154"/>
    </row>
    <row r="30" spans="1:12" ht="32.1" customHeight="1" x14ac:dyDescent="0.25">
      <c r="A30" s="2" t="s">
        <v>226</v>
      </c>
      <c r="B30" s="2" t="s">
        <v>227</v>
      </c>
      <c r="C30" s="2"/>
      <c r="D30" s="2"/>
      <c r="E30" s="2"/>
      <c r="F30" s="2"/>
      <c r="G30" s="2"/>
      <c r="H30" s="2"/>
      <c r="I30" s="154"/>
      <c r="J30" s="154"/>
      <c r="K30" s="154"/>
      <c r="L30" s="154"/>
    </row>
    <row r="31" spans="1:12" ht="32.1" customHeight="1" x14ac:dyDescent="0.25">
      <c r="A31" s="2" t="s">
        <v>228</v>
      </c>
      <c r="B31" s="2" t="s">
        <v>229</v>
      </c>
      <c r="C31" s="2"/>
      <c r="D31" s="2"/>
      <c r="E31" s="2"/>
      <c r="F31" s="2"/>
      <c r="G31" s="2"/>
      <c r="H31" s="2"/>
      <c r="I31" s="154"/>
      <c r="J31" s="154"/>
      <c r="K31" s="154"/>
      <c r="L31" s="154"/>
    </row>
    <row r="32" spans="1:12" ht="32.1" customHeight="1" x14ac:dyDescent="0.25">
      <c r="A32" s="2" t="s">
        <v>230</v>
      </c>
      <c r="B32" s="2" t="s">
        <v>231</v>
      </c>
      <c r="C32" s="2"/>
      <c r="D32" s="2"/>
      <c r="E32" s="2"/>
      <c r="F32" s="2"/>
      <c r="G32" s="2"/>
      <c r="H32" s="2"/>
      <c r="I32" s="154"/>
      <c r="J32" s="154"/>
      <c r="K32" s="154"/>
      <c r="L32" s="154"/>
    </row>
    <row r="33" spans="1:12" ht="48" customHeight="1" x14ac:dyDescent="0.25">
      <c r="A33" s="2" t="s">
        <v>232</v>
      </c>
      <c r="B33" s="2" t="s">
        <v>233</v>
      </c>
      <c r="C33" s="2"/>
      <c r="D33" s="2"/>
      <c r="E33" s="2"/>
      <c r="F33" s="2"/>
      <c r="G33" s="2"/>
      <c r="H33" s="2"/>
      <c r="I33" s="154"/>
      <c r="J33" s="154"/>
      <c r="K33" s="154"/>
      <c r="L33" s="154"/>
    </row>
    <row r="34" spans="1:12" ht="15.95" customHeight="1" x14ac:dyDescent="0.25">
      <c r="A34" s="2" t="s">
        <v>234</v>
      </c>
      <c r="B34" s="2" t="s">
        <v>235</v>
      </c>
      <c r="C34" s="2"/>
      <c r="D34" s="2"/>
      <c r="E34" s="2"/>
      <c r="F34" s="2"/>
      <c r="G34" s="2"/>
      <c r="H34" s="2"/>
      <c r="I34" s="154"/>
      <c r="J34" s="154"/>
      <c r="K34" s="154"/>
      <c r="L34" s="154"/>
    </row>
    <row r="35" spans="1:12" ht="32.1" customHeight="1" x14ac:dyDescent="0.25">
      <c r="A35" s="2" t="s">
        <v>236</v>
      </c>
      <c r="B35" s="2" t="s">
        <v>237</v>
      </c>
      <c r="C35" s="2"/>
      <c r="D35" s="2"/>
      <c r="E35" s="2"/>
      <c r="F35" s="2"/>
      <c r="G35" s="2"/>
      <c r="H35" s="2"/>
      <c r="I35" s="154"/>
      <c r="J35" s="154"/>
      <c r="K35" s="154"/>
      <c r="L35" s="154"/>
    </row>
    <row r="36" spans="1:12" ht="15.95" customHeight="1" x14ac:dyDescent="0.25">
      <c r="A36" s="2" t="s">
        <v>238</v>
      </c>
      <c r="B36" s="2" t="s">
        <v>239</v>
      </c>
      <c r="C36" s="2"/>
      <c r="D36" s="2"/>
      <c r="E36" s="2"/>
      <c r="F36" s="2"/>
      <c r="G36" s="2"/>
      <c r="H36" s="2"/>
      <c r="I36" s="154"/>
      <c r="J36" s="154"/>
      <c r="K36" s="154"/>
      <c r="L36" s="154"/>
    </row>
    <row r="37" spans="1:12" s="24" customFormat="1" ht="15.95" customHeight="1" x14ac:dyDescent="0.25">
      <c r="A37" s="22">
        <v>2</v>
      </c>
      <c r="B37" s="23" t="s">
        <v>240</v>
      </c>
      <c r="C37" s="23"/>
      <c r="D37" s="23"/>
      <c r="E37" s="23"/>
      <c r="F37" s="23"/>
      <c r="G37" s="23"/>
      <c r="H37" s="23"/>
      <c r="I37" s="182"/>
      <c r="J37" s="182"/>
      <c r="K37" s="182"/>
      <c r="L37" s="182"/>
    </row>
    <row r="38" spans="1:12" ht="63" customHeight="1" x14ac:dyDescent="0.25">
      <c r="A38" s="2" t="s">
        <v>241</v>
      </c>
      <c r="B38" s="2" t="s">
        <v>242</v>
      </c>
      <c r="C38" s="36"/>
      <c r="D38" s="36"/>
      <c r="E38" s="2"/>
      <c r="F38" s="2"/>
      <c r="G38" s="2"/>
      <c r="H38" s="2"/>
      <c r="I38" s="154"/>
      <c r="J38" s="154"/>
      <c r="K38" s="154"/>
      <c r="L38" s="154"/>
    </row>
    <row r="39" spans="1:12" ht="15.95" customHeight="1" x14ac:dyDescent="0.25">
      <c r="A39" s="2" t="s">
        <v>243</v>
      </c>
      <c r="B39" s="2" t="s">
        <v>244</v>
      </c>
      <c r="C39" s="37">
        <v>43586</v>
      </c>
      <c r="D39" s="37" t="s">
        <v>496</v>
      </c>
      <c r="E39" s="146"/>
      <c r="F39" s="146"/>
      <c r="G39" s="2"/>
      <c r="H39" s="2"/>
      <c r="I39" s="154"/>
      <c r="J39" s="154"/>
      <c r="K39" s="154"/>
      <c r="L39" s="154"/>
    </row>
    <row r="40" spans="1:12" s="24" customFormat="1" ht="32.1" customHeight="1" x14ac:dyDescent="0.25">
      <c r="A40" s="22">
        <v>3</v>
      </c>
      <c r="B40" s="23" t="s">
        <v>245</v>
      </c>
      <c r="C40" s="36"/>
      <c r="D40" s="36"/>
      <c r="E40" s="146"/>
      <c r="F40" s="146"/>
      <c r="G40" s="2"/>
      <c r="H40" s="2"/>
      <c r="I40" s="2"/>
      <c r="K40" s="2"/>
    </row>
    <row r="41" spans="1:12" ht="32.1" customHeight="1" x14ac:dyDescent="0.25">
      <c r="A41" s="2" t="s">
        <v>246</v>
      </c>
      <c r="B41" s="2" t="s">
        <v>247</v>
      </c>
      <c r="C41" s="36"/>
      <c r="D41" s="36"/>
      <c r="E41" s="146"/>
      <c r="F41" s="146"/>
      <c r="G41" s="2"/>
      <c r="H41" s="2"/>
      <c r="I41" s="154"/>
      <c r="J41" s="154"/>
      <c r="K41" s="154"/>
      <c r="L41" s="154"/>
    </row>
    <row r="42" spans="1:12" ht="98.25" customHeight="1" x14ac:dyDescent="0.25">
      <c r="A42" s="2" t="s">
        <v>248</v>
      </c>
      <c r="B42" s="2" t="s">
        <v>249</v>
      </c>
      <c r="C42" s="37" t="s">
        <v>497</v>
      </c>
      <c r="D42" s="37" t="s">
        <v>497</v>
      </c>
      <c r="E42" s="146"/>
      <c r="F42" s="146"/>
      <c r="G42" s="2"/>
      <c r="H42" s="2"/>
      <c r="I42" s="154"/>
      <c r="J42" s="154"/>
      <c r="K42" s="154"/>
      <c r="L42" s="154"/>
    </row>
    <row r="43" spans="1:12" ht="15.95" customHeight="1" x14ac:dyDescent="0.25">
      <c r="A43" s="2" t="s">
        <v>250</v>
      </c>
      <c r="B43" s="2" t="s">
        <v>251</v>
      </c>
      <c r="C43" s="36"/>
      <c r="D43" s="36"/>
      <c r="E43" s="146"/>
      <c r="F43" s="146"/>
      <c r="G43" s="2"/>
      <c r="H43" s="2"/>
      <c r="I43" s="154"/>
      <c r="J43" s="154"/>
      <c r="K43" s="154"/>
      <c r="L43" s="154"/>
    </row>
    <row r="44" spans="1:12" ht="63" customHeight="1" x14ac:dyDescent="0.25">
      <c r="A44" s="2" t="s">
        <v>252</v>
      </c>
      <c r="B44" s="2" t="s">
        <v>253</v>
      </c>
      <c r="C44" s="36"/>
      <c r="D44" s="36"/>
      <c r="E44" s="146"/>
      <c r="F44" s="146"/>
      <c r="G44" s="2"/>
      <c r="H44" s="2"/>
      <c r="I44" s="154"/>
      <c r="J44" s="154"/>
      <c r="K44" s="154"/>
      <c r="L44" s="154"/>
    </row>
    <row r="45" spans="1:12" ht="141.94999999999999" customHeight="1" x14ac:dyDescent="0.25">
      <c r="A45" s="2" t="s">
        <v>254</v>
      </c>
      <c r="B45" s="2" t="s">
        <v>255</v>
      </c>
      <c r="C45" s="36"/>
      <c r="D45" s="36"/>
      <c r="E45" s="146"/>
      <c r="F45" s="146"/>
      <c r="G45" s="2"/>
      <c r="H45" s="2"/>
      <c r="I45" s="154"/>
      <c r="J45" s="154"/>
      <c r="K45" s="154"/>
      <c r="L45" s="154"/>
    </row>
    <row r="46" spans="1:12" ht="15.95" customHeight="1" x14ac:dyDescent="0.25">
      <c r="A46" s="2" t="s">
        <v>256</v>
      </c>
      <c r="B46" s="2" t="s">
        <v>257</v>
      </c>
      <c r="C46" s="36"/>
      <c r="D46" s="36"/>
      <c r="E46" s="146"/>
      <c r="F46" s="146"/>
      <c r="G46" s="2"/>
      <c r="H46" s="2"/>
      <c r="I46" s="154"/>
      <c r="J46" s="154"/>
      <c r="K46" s="154"/>
      <c r="L46" s="154"/>
    </row>
    <row r="47" spans="1:12" s="24" customFormat="1" ht="15.95" customHeight="1" x14ac:dyDescent="0.25">
      <c r="A47" s="22">
        <v>4</v>
      </c>
      <c r="B47" s="23" t="s">
        <v>258</v>
      </c>
      <c r="C47" s="36"/>
      <c r="D47" s="36"/>
      <c r="E47" s="146"/>
      <c r="F47" s="146"/>
      <c r="G47" s="2"/>
      <c r="H47" s="2"/>
      <c r="I47" s="154"/>
      <c r="J47" s="154"/>
      <c r="K47" s="154"/>
      <c r="L47" s="154"/>
    </row>
    <row r="48" spans="1:12" ht="32.1" customHeight="1" x14ac:dyDescent="0.25">
      <c r="A48" s="2" t="s">
        <v>259</v>
      </c>
      <c r="B48" s="2" t="s">
        <v>260</v>
      </c>
      <c r="C48" s="36"/>
      <c r="D48" s="36"/>
      <c r="E48" s="146"/>
      <c r="F48" s="146"/>
      <c r="G48" s="2"/>
      <c r="H48" s="2"/>
      <c r="I48" s="154"/>
      <c r="J48" s="154"/>
      <c r="K48" s="154"/>
      <c r="L48" s="154"/>
    </row>
    <row r="49" spans="1:12" ht="78.95" customHeight="1" x14ac:dyDescent="0.25">
      <c r="A49" s="2" t="s">
        <v>261</v>
      </c>
      <c r="B49" s="2" t="s">
        <v>262</v>
      </c>
      <c r="C49" s="36"/>
      <c r="D49" s="36"/>
      <c r="E49" s="146"/>
      <c r="F49" s="146"/>
      <c r="G49" s="2"/>
      <c r="H49" s="2"/>
      <c r="I49" s="154"/>
      <c r="J49" s="154"/>
      <c r="K49" s="154"/>
      <c r="L49" s="154"/>
    </row>
    <row r="50" spans="1:12" ht="48" customHeight="1" x14ac:dyDescent="0.25">
      <c r="A50" s="2" t="s">
        <v>263</v>
      </c>
      <c r="B50" s="2" t="s">
        <v>264</v>
      </c>
      <c r="C50" s="36"/>
      <c r="D50" s="36"/>
      <c r="E50" s="146"/>
      <c r="F50" s="146"/>
      <c r="G50" s="2"/>
      <c r="H50" s="2"/>
      <c r="I50" s="154"/>
      <c r="J50" s="154"/>
      <c r="K50" s="154"/>
      <c r="L50" s="154"/>
    </row>
    <row r="51" spans="1:12" ht="48" customHeight="1" x14ac:dyDescent="0.25">
      <c r="A51" s="2" t="s">
        <v>265</v>
      </c>
      <c r="B51" s="2" t="s">
        <v>266</v>
      </c>
      <c r="C51" s="36"/>
      <c r="D51" s="36"/>
      <c r="E51" s="146"/>
      <c r="F51" s="146"/>
      <c r="G51" s="2"/>
      <c r="H51" s="2"/>
      <c r="I51" s="154"/>
      <c r="J51" s="154"/>
      <c r="K51" s="154"/>
      <c r="L51" s="154"/>
    </row>
    <row r="52" spans="1:12" ht="115.5" customHeight="1" x14ac:dyDescent="0.25">
      <c r="A52" s="2" t="s">
        <v>267</v>
      </c>
      <c r="B52" s="2" t="s">
        <v>268</v>
      </c>
      <c r="C52" s="37" t="s">
        <v>498</v>
      </c>
      <c r="D52" s="37" t="s">
        <v>498</v>
      </c>
      <c r="E52" s="146"/>
      <c r="F52" s="146"/>
      <c r="G52" s="2"/>
      <c r="H52" s="2"/>
      <c r="I52" s="154"/>
      <c r="J52" s="154"/>
      <c r="K52" s="154"/>
      <c r="L52" s="154"/>
    </row>
    <row r="53" spans="1:12" ht="32.1" customHeight="1" x14ac:dyDescent="0.25">
      <c r="A53" s="2" t="s">
        <v>269</v>
      </c>
      <c r="B53" s="2" t="s">
        <v>270</v>
      </c>
      <c r="C53" s="2"/>
      <c r="D53" s="2"/>
      <c r="E53" s="146"/>
      <c r="F53" s="146"/>
      <c r="G53" s="2"/>
      <c r="H53" s="2"/>
      <c r="I53" s="154"/>
      <c r="J53" s="154"/>
      <c r="K53" s="154"/>
      <c r="L53" s="15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2019-02-10T11:45:31Z</dcterms:modified>
</cp:coreProperties>
</file>